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202300"/>
  <mc:AlternateContent xmlns:mc="http://schemas.openxmlformats.org/markup-compatibility/2006">
    <mc:Choice Requires="x15">
      <x15ac:absPath xmlns:x15ac="http://schemas.microsoft.com/office/spreadsheetml/2010/11/ac" url="\\mgasvr029\Redirection Folder\gambm014\Desktop\"/>
    </mc:Choice>
  </mc:AlternateContent>
  <xr:revisionPtr revIDLastSave="0" documentId="13_ncr:1_{E7181DF1-0B37-409F-BCFE-AFE82AD843C3}" xr6:coauthVersionLast="47" xr6:coauthVersionMax="47" xr10:uidLastSave="{00000000-0000-0000-0000-000000000000}"/>
  <workbookProtection workbookAlgorithmName="SHA-512" workbookHashValue="9OaiPWU1k9zNF7Ee2AB94sIFdV90ZDk2hVkmgyRHyZN4AiWDJYoNA8dOGOFAmKM0EfsJOUBzHdNnsnKkkkHuWg==" workbookSaltValue="sJVIQ1t+cOVezJBsU87CbA==" workbookSpinCount="100000" lockStructure="1"/>
  <bookViews>
    <workbookView xWindow="28680" yWindow="-120" windowWidth="29040" windowHeight="15720" xr2:uid="{240E87E3-C5FA-47F6-8626-1FF823574275}"/>
  </bookViews>
  <sheets>
    <sheet name="B2C TIER 2" sheetId="5" r:id="rId1"/>
    <sheet name="B2C TIER 1" sheetId="7" r:id="rId2"/>
    <sheet name="B2B TIER 2" sheetId="8" r:id="rId3"/>
    <sheet name="B2B TIER 1" sheetId="15" r:id="rId4"/>
    <sheet name="Both TIER 2" sheetId="12" r:id="rId5"/>
    <sheet name="Both TIER 1" sheetId="14" r:id="rId6"/>
    <sheet name="Drop-down menus and errors" sheetId="4" state="hidden" r:id="rId7"/>
  </sheets>
  <definedNames>
    <definedName name="AddGSD">#REF!</definedName>
    <definedName name="ECAsp1">#REF!</definedName>
    <definedName name="ECAsp2">#REF!</definedName>
    <definedName name="ECAsp3">#REF!</definedName>
    <definedName name="ECAsp4">#REF!</definedName>
    <definedName name="ECcat">#REF!</definedName>
    <definedName name="ECcatCore">#REF!</definedName>
    <definedName name="ENAsp1">#REF!</definedName>
    <definedName name="ENAsp10">#REF!</definedName>
    <definedName name="ENAsp11">#REF!</definedName>
    <definedName name="ENAsp12">#REF!</definedName>
    <definedName name="ENAsp2">#REF!</definedName>
    <definedName name="ENAsp3">#REF!</definedName>
    <definedName name="ENAsp4">#REF!</definedName>
    <definedName name="ENAsp5">#REF!</definedName>
    <definedName name="ENAsp6">#REF!</definedName>
    <definedName name="ENAsp7">#REF!</definedName>
    <definedName name="ENAsp8">#REF!</definedName>
    <definedName name="ENAsp9">#REF!</definedName>
    <definedName name="ENcat">#REF!</definedName>
    <definedName name="ENcatCore">#REF!</definedName>
    <definedName name="eth">#REF!</definedName>
    <definedName name="Gfour1">#REF!</definedName>
    <definedName name="Gfour2">#REF!</definedName>
    <definedName name="Gfour35">#REF!</definedName>
    <definedName name="Gfour36">#REF!</definedName>
    <definedName name="Gfour37">#REF!</definedName>
    <definedName name="Gfour38">#REF!</definedName>
    <definedName name="Gfour39">#REF!</definedName>
    <definedName name="Gfour40">#REF!</definedName>
    <definedName name="Gfour41">#REF!</definedName>
    <definedName name="Gfour42">#REF!</definedName>
    <definedName name="Gfour43">#REF!</definedName>
    <definedName name="Gfour44">#REF!</definedName>
    <definedName name="Gfour45">#REF!</definedName>
    <definedName name="Gfour46">#REF!</definedName>
    <definedName name="Gfour47">#REF!</definedName>
    <definedName name="Gfour48">#REF!</definedName>
    <definedName name="Gfour49">#REF!</definedName>
    <definedName name="Gfour50">#REF!</definedName>
    <definedName name="Gfour51">#REF!</definedName>
    <definedName name="Gfour52">#REF!</definedName>
    <definedName name="Gfour53">#REF!</definedName>
    <definedName name="Gfour54">#REF!</definedName>
    <definedName name="Gfour55">#REF!</definedName>
    <definedName name="Gfour57">#REF!</definedName>
    <definedName name="Gfour58">#REF!</definedName>
    <definedName name="GfourEC1">#REF!</definedName>
    <definedName name="GfourEC2">#REF!</definedName>
    <definedName name="GfourEC3">#REF!</definedName>
    <definedName name="GfourEC4">#REF!</definedName>
    <definedName name="GfourEC5">#REF!</definedName>
    <definedName name="GfourEC6">#REF!</definedName>
    <definedName name="GfourEC7">#REF!</definedName>
    <definedName name="GfourEC8">#REF!</definedName>
    <definedName name="GfourEN1">#REF!</definedName>
    <definedName name="GfourEN10">#REF!</definedName>
    <definedName name="GfourEN11">#REF!</definedName>
    <definedName name="GfourEN12">#REF!</definedName>
    <definedName name="GfourEN13">#REF!</definedName>
    <definedName name="GfourEN14">#REF!</definedName>
    <definedName name="GfourEN15">#REF!</definedName>
    <definedName name="GfourEN16">#REF!</definedName>
    <definedName name="GfourEN17">#REF!</definedName>
    <definedName name="GfourEN18">#REF!</definedName>
    <definedName name="GfourEN19">#REF!</definedName>
    <definedName name="GfourEN2">#REF!</definedName>
    <definedName name="GfourEN20">#REF!</definedName>
    <definedName name="GfourEN21">#REF!</definedName>
    <definedName name="GfourEN22">#REF!</definedName>
    <definedName name="GfourEN23">#REF!</definedName>
    <definedName name="GfourEN24">#REF!</definedName>
    <definedName name="GfourEN25">#REF!</definedName>
    <definedName name="GfourEN26">#REF!</definedName>
    <definedName name="GfourEN27">#REF!</definedName>
    <definedName name="GfourEN28">#REF!</definedName>
    <definedName name="GfourEN3">#REF!</definedName>
    <definedName name="GfourEN32">#REF!</definedName>
    <definedName name="GfourEN33">#REF!</definedName>
    <definedName name="GfourEN4">#REF!</definedName>
    <definedName name="GfourEN5">#REF!</definedName>
    <definedName name="GfourEN6">#REF!</definedName>
    <definedName name="GfourEN7">#REF!</definedName>
    <definedName name="GfourEN8">#REF!</definedName>
    <definedName name="GfourEN9">#REF!</definedName>
    <definedName name="GfourHR1">#REF!</definedName>
    <definedName name="GfourHR10">#REF!</definedName>
    <definedName name="GfourHR11">#REF!</definedName>
    <definedName name="GfourHR2">#REF!</definedName>
    <definedName name="GfourLA1">#REF!</definedName>
    <definedName name="GfourLA10">#REF!</definedName>
    <definedName name="GfourLA11">#REF!</definedName>
    <definedName name="GfourLA14">#REF!</definedName>
    <definedName name="GfourLA15">#REF!</definedName>
    <definedName name="GfourLA2">#REF!</definedName>
    <definedName name="GfourLA3">#REF!</definedName>
    <definedName name="GfourLA5">#REF!</definedName>
    <definedName name="GfourLA6">#REF!</definedName>
    <definedName name="GfourLA7">#REF!</definedName>
    <definedName name="GfourLA8">#REF!</definedName>
    <definedName name="GfourLA9">#REF!</definedName>
    <definedName name="GfourPR1">#REF!</definedName>
    <definedName name="GfourPR2">#REF!</definedName>
    <definedName name="GfourPR3">#REF!</definedName>
    <definedName name="GfourPR4">#REF!</definedName>
    <definedName name="GfourPR5">#REF!</definedName>
    <definedName name="GfourPR6">#REF!</definedName>
    <definedName name="GfourPR7">#REF!</definedName>
    <definedName name="GfourSO1">#REF!</definedName>
    <definedName name="GfourSO10">#REF!</definedName>
    <definedName name="GfourSO2">#REF!</definedName>
    <definedName name="GfourSO3">#REF!</definedName>
    <definedName name="GfourSO4">#REF!</definedName>
    <definedName name="GfourSO5">#REF!</definedName>
    <definedName name="GfourSO9">#REF!</definedName>
    <definedName name="gov">#REF!</definedName>
    <definedName name="HRAsp1">#REF!</definedName>
    <definedName name="HRAsp10">#REF!</definedName>
    <definedName name="HRAsp2">#REF!</definedName>
    <definedName name="HRAsp3">#REF!</definedName>
    <definedName name="HRAsp4">#REF!</definedName>
    <definedName name="HRAsp5">#REF!</definedName>
    <definedName name="HRAsp6">#REF!</definedName>
    <definedName name="HRAsp7">#REF!</definedName>
    <definedName name="HRAsp8">#REF!</definedName>
    <definedName name="HRAsp9">#REF!</definedName>
    <definedName name="HRsub">#REF!</definedName>
    <definedName name="HRsubCore">#REF!</definedName>
    <definedName name="IA">#REF!</definedName>
    <definedName name="LAAsp1">#REF!</definedName>
    <definedName name="LAAsp2">#REF!</definedName>
    <definedName name="LAAsp3">#REF!</definedName>
    <definedName name="LAAsp4">#REF!</definedName>
    <definedName name="LAAsp5">#REF!</definedName>
    <definedName name="LAAsp6">#REF!</definedName>
    <definedName name="LAAsp7">#REF!</definedName>
    <definedName name="LAAsp8">#REF!</definedName>
    <definedName name="LAsub">#REF!</definedName>
    <definedName name="LAsubCore">#REF!</definedName>
    <definedName name="omissionscomp">#REF!</definedName>
    <definedName name="omissionscore">#REF!</definedName>
    <definedName name="PACompCI">#REF!</definedName>
    <definedName name="PACompCL">#REF!</definedName>
    <definedName name="PRAsp1">#REF!</definedName>
    <definedName name="PRAsp2">#REF!</definedName>
    <definedName name="PRAsp3">#REF!</definedName>
    <definedName name="PRAsp4">#REF!</definedName>
    <definedName name="PRAsp5">#REF!</definedName>
    <definedName name="PRsub">#REF!</definedName>
    <definedName name="PRsubCore">#REF!</definedName>
    <definedName name="SOAsp1">#REF!</definedName>
    <definedName name="SOAsp2">#REF!</definedName>
    <definedName name="SOAsp3">#REF!</definedName>
    <definedName name="SOAsp4">#REF!</definedName>
    <definedName name="SOAsp5">#REF!</definedName>
    <definedName name="SOAsp6">#REF!</definedName>
    <definedName name="SOAsp7">#REF!</definedName>
    <definedName name="SOcat">#REF!</definedName>
    <definedName name="SOCIALcatCore">#REF!</definedName>
    <definedName name="SOsub">#REF!</definedName>
    <definedName name="SOsubCore">#REF!</definedName>
    <definedName name="stra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6" i="15" l="1"/>
  <c r="E376" i="15" s="1"/>
  <c r="E375" i="15"/>
  <c r="C381" i="15" s="1"/>
  <c r="E368" i="15"/>
  <c r="C368" i="15"/>
  <c r="E366" i="15"/>
  <c r="D366" i="15"/>
  <c r="E365" i="15"/>
  <c r="D365" i="15"/>
  <c r="E364" i="15"/>
  <c r="D364" i="15"/>
  <c r="E363" i="15"/>
  <c r="D363" i="15"/>
  <c r="E362" i="15"/>
  <c r="D362" i="15"/>
  <c r="E361" i="15"/>
  <c r="D361" i="15"/>
  <c r="E360" i="15"/>
  <c r="D360" i="15"/>
  <c r="E359" i="15"/>
  <c r="D359" i="15"/>
  <c r="E358" i="15"/>
  <c r="D358" i="15"/>
  <c r="E354" i="15"/>
  <c r="D354" i="15"/>
  <c r="E353" i="15"/>
  <c r="D353" i="15"/>
  <c r="E352" i="15"/>
  <c r="D352" i="15"/>
  <c r="D368" i="15" s="1"/>
  <c r="C346" i="15"/>
  <c r="E344" i="15"/>
  <c r="E341" i="15"/>
  <c r="D341" i="15"/>
  <c r="E340" i="15"/>
  <c r="D340" i="15"/>
  <c r="E339" i="15"/>
  <c r="E346" i="15" s="1"/>
  <c r="C380" i="15" s="1"/>
  <c r="D339" i="15"/>
  <c r="E338" i="15"/>
  <c r="D338" i="15"/>
  <c r="D346" i="15" s="1"/>
  <c r="C333" i="15"/>
  <c r="C384" i="15" s="1"/>
  <c r="C300" i="15"/>
  <c r="D299" i="15" s="1"/>
  <c r="C284" i="15"/>
  <c r="C291" i="15" s="1"/>
  <c r="D291" i="15" s="1"/>
  <c r="C242" i="15"/>
  <c r="D242" i="15" s="1"/>
  <c r="C237" i="15"/>
  <c r="D237" i="15" s="1"/>
  <c r="C219" i="15"/>
  <c r="E214" i="15"/>
  <c r="D205" i="15"/>
  <c r="D186" i="15"/>
  <c r="E186" i="15" s="1"/>
  <c r="D185" i="15"/>
  <c r="F185" i="15" s="1"/>
  <c r="C178" i="15"/>
  <c r="B134" i="15"/>
  <c r="C125" i="15"/>
  <c r="D124" i="15"/>
  <c r="E124" i="15" s="1"/>
  <c r="D123" i="15"/>
  <c r="E123" i="15" s="1"/>
  <c r="D122" i="15"/>
  <c r="D125" i="15" s="1"/>
  <c r="E87" i="15"/>
  <c r="D87" i="15"/>
  <c r="C87" i="15"/>
  <c r="E86" i="15"/>
  <c r="D86" i="15"/>
  <c r="C86" i="15"/>
  <c r="E85" i="15"/>
  <c r="D85" i="15"/>
  <c r="C85" i="15"/>
  <c r="F85" i="15" s="1"/>
  <c r="E82" i="15"/>
  <c r="D82" i="15"/>
  <c r="C82" i="15"/>
  <c r="E76" i="15"/>
  <c r="D76" i="15"/>
  <c r="C76" i="15"/>
  <c r="D57" i="15"/>
  <c r="C57" i="15"/>
  <c r="E48" i="15"/>
  <c r="D47" i="15"/>
  <c r="C47" i="15"/>
  <c r="E47" i="15" s="1"/>
  <c r="F46" i="15"/>
  <c r="H39" i="15"/>
  <c r="F39" i="15"/>
  <c r="D39" i="15"/>
  <c r="C38" i="15"/>
  <c r="H37" i="15"/>
  <c r="G37" i="15"/>
  <c r="F37" i="15"/>
  <c r="E37" i="15"/>
  <c r="D37" i="15"/>
  <c r="C37" i="15"/>
  <c r="H36" i="15"/>
  <c r="G36" i="15"/>
  <c r="F36" i="15"/>
  <c r="F38" i="15" s="1"/>
  <c r="E36" i="15"/>
  <c r="D36" i="15"/>
  <c r="C36" i="15"/>
  <c r="H35" i="15"/>
  <c r="H38" i="15" s="1"/>
  <c r="G35" i="15"/>
  <c r="G38" i="15" s="1"/>
  <c r="F35" i="15"/>
  <c r="E35" i="15"/>
  <c r="E38" i="15" s="1"/>
  <c r="D35" i="15"/>
  <c r="D38" i="15" s="1"/>
  <c r="C35" i="15"/>
  <c r="H30" i="15"/>
  <c r="G30" i="15"/>
  <c r="F30" i="15"/>
  <c r="E30" i="15"/>
  <c r="D30" i="15"/>
  <c r="C30" i="15"/>
  <c r="H22" i="15"/>
  <c r="G22" i="15"/>
  <c r="F22" i="15"/>
  <c r="E22" i="15"/>
  <c r="D22" i="15"/>
  <c r="C22" i="15"/>
  <c r="C560" i="14"/>
  <c r="E560" i="14" s="1"/>
  <c r="E559" i="14"/>
  <c r="C565" i="14" s="1"/>
  <c r="C552" i="14"/>
  <c r="E550" i="14"/>
  <c r="D550" i="14"/>
  <c r="E549" i="14"/>
  <c r="D549" i="14"/>
  <c r="E548" i="14"/>
  <c r="D548" i="14"/>
  <c r="E547" i="14"/>
  <c r="D547" i="14"/>
  <c r="E546" i="14"/>
  <c r="D546" i="14"/>
  <c r="E545" i="14"/>
  <c r="D545" i="14"/>
  <c r="E544" i="14"/>
  <c r="D544" i="14"/>
  <c r="E543" i="14"/>
  <c r="D543" i="14"/>
  <c r="E542" i="14"/>
  <c r="D542" i="14"/>
  <c r="E538" i="14"/>
  <c r="D538" i="14"/>
  <c r="E537" i="14"/>
  <c r="D537" i="14"/>
  <c r="D552" i="14" s="1"/>
  <c r="C563" i="14" s="1"/>
  <c r="E536" i="14"/>
  <c r="E552" i="14" s="1"/>
  <c r="D536" i="14"/>
  <c r="C530" i="14"/>
  <c r="E528" i="14"/>
  <c r="E525" i="14"/>
  <c r="D525" i="14"/>
  <c r="E524" i="14"/>
  <c r="D524" i="14"/>
  <c r="E523" i="14"/>
  <c r="D523" i="14"/>
  <c r="E522" i="14"/>
  <c r="E530" i="14" s="1"/>
  <c r="D522" i="14"/>
  <c r="D530" i="14" s="1"/>
  <c r="C517" i="14"/>
  <c r="C568" i="14" s="1"/>
  <c r="D493" i="14"/>
  <c r="D488" i="14"/>
  <c r="D481" i="14"/>
  <c r="C434" i="14"/>
  <c r="D433" i="14"/>
  <c r="C425" i="14"/>
  <c r="D425" i="14" s="1"/>
  <c r="C418" i="14"/>
  <c r="D367" i="14"/>
  <c r="C367" i="14"/>
  <c r="D351" i="14"/>
  <c r="B316" i="14"/>
  <c r="B303" i="14"/>
  <c r="E291" i="14"/>
  <c r="D291" i="14"/>
  <c r="C291" i="14"/>
  <c r="E281" i="14"/>
  <c r="D281" i="14"/>
  <c r="C281" i="14"/>
  <c r="C219" i="14"/>
  <c r="E214" i="14"/>
  <c r="D205" i="14"/>
  <c r="D186" i="14"/>
  <c r="E186" i="14" s="1"/>
  <c r="E185" i="14"/>
  <c r="D189" i="14" s="1"/>
  <c r="D185" i="14"/>
  <c r="F185" i="14" s="1"/>
  <c r="C178" i="14"/>
  <c r="C125" i="14"/>
  <c r="D124" i="14"/>
  <c r="E124" i="14" s="1"/>
  <c r="D123" i="14"/>
  <c r="E123" i="14" s="1"/>
  <c r="E122" i="14"/>
  <c r="D122" i="14"/>
  <c r="D125" i="14" s="1"/>
  <c r="E87" i="14"/>
  <c r="D87" i="14"/>
  <c r="C87" i="14"/>
  <c r="E86" i="14"/>
  <c r="F85" i="14" s="1"/>
  <c r="D86" i="14"/>
  <c r="C86" i="14"/>
  <c r="E85" i="14"/>
  <c r="D85" i="14"/>
  <c r="C85" i="14"/>
  <c r="E82" i="14"/>
  <c r="D82" i="14"/>
  <c r="C372" i="14" s="1"/>
  <c r="D372" i="14" s="1"/>
  <c r="C82" i="14"/>
  <c r="B134" i="14" s="1"/>
  <c r="E76" i="14"/>
  <c r="D76" i="14"/>
  <c r="C76" i="14"/>
  <c r="D57" i="14"/>
  <c r="C57" i="14"/>
  <c r="E48" i="14"/>
  <c r="E47" i="14"/>
  <c r="D47" i="14"/>
  <c r="C47" i="14"/>
  <c r="F46" i="14"/>
  <c r="H39" i="14"/>
  <c r="F39" i="14"/>
  <c r="D39" i="14"/>
  <c r="G38" i="14"/>
  <c r="D38" i="14"/>
  <c r="H37" i="14"/>
  <c r="G37" i="14"/>
  <c r="F37" i="14"/>
  <c r="E37" i="14"/>
  <c r="E38" i="14" s="1"/>
  <c r="D37" i="14"/>
  <c r="C37" i="14"/>
  <c r="H36" i="14"/>
  <c r="G36" i="14"/>
  <c r="F36" i="14"/>
  <c r="E36" i="14"/>
  <c r="D36" i="14"/>
  <c r="C36" i="14"/>
  <c r="H35" i="14"/>
  <c r="H38" i="14" s="1"/>
  <c r="G35" i="14"/>
  <c r="F35" i="14"/>
  <c r="F38" i="14" s="1"/>
  <c r="E35" i="14"/>
  <c r="D35" i="14"/>
  <c r="C35" i="14"/>
  <c r="H30" i="14"/>
  <c r="G30" i="14"/>
  <c r="F30" i="14"/>
  <c r="E30" i="14"/>
  <c r="D30" i="14"/>
  <c r="C30" i="14"/>
  <c r="H22" i="14"/>
  <c r="G22" i="14"/>
  <c r="F22" i="14"/>
  <c r="E22" i="14"/>
  <c r="D22" i="14"/>
  <c r="C22" i="14"/>
  <c r="C567" i="12"/>
  <c r="C566" i="12"/>
  <c r="C560" i="12"/>
  <c r="E560" i="12" s="1"/>
  <c r="E559" i="12"/>
  <c r="C565" i="12" s="1"/>
  <c r="C552" i="12"/>
  <c r="E550" i="12"/>
  <c r="D550" i="12"/>
  <c r="E549" i="12"/>
  <c r="D549" i="12"/>
  <c r="E548" i="12"/>
  <c r="D548" i="12"/>
  <c r="E547" i="12"/>
  <c r="D547" i="12"/>
  <c r="E546" i="12"/>
  <c r="D546" i="12"/>
  <c r="E545" i="12"/>
  <c r="D545" i="12"/>
  <c r="E544" i="12"/>
  <c r="D544" i="12"/>
  <c r="E543" i="12"/>
  <c r="D543" i="12"/>
  <c r="E542" i="12"/>
  <c r="D542" i="12"/>
  <c r="E538" i="12"/>
  <c r="D538" i="12"/>
  <c r="E537" i="12"/>
  <c r="D537" i="12"/>
  <c r="D552" i="12" s="1"/>
  <c r="E536" i="12"/>
  <c r="E552" i="12" s="1"/>
  <c r="D536" i="12"/>
  <c r="C530" i="12"/>
  <c r="E528" i="12"/>
  <c r="E525" i="12"/>
  <c r="D525" i="12"/>
  <c r="E524" i="12"/>
  <c r="D524" i="12"/>
  <c r="E523" i="12"/>
  <c r="D523" i="12"/>
  <c r="E522" i="12"/>
  <c r="E530" i="12" s="1"/>
  <c r="D522" i="12"/>
  <c r="D530" i="12" s="1"/>
  <c r="C517" i="12"/>
  <c r="C568" i="12" s="1"/>
  <c r="D493" i="12"/>
  <c r="D488" i="12"/>
  <c r="D481" i="12"/>
  <c r="C434" i="12"/>
  <c r="D433" i="12" s="1"/>
  <c r="C425" i="12"/>
  <c r="D425" i="12" s="1"/>
  <c r="C418" i="12"/>
  <c r="D367" i="12"/>
  <c r="C367" i="12"/>
  <c r="D351" i="12"/>
  <c r="B316" i="12"/>
  <c r="B303" i="12"/>
  <c r="E291" i="12"/>
  <c r="D291" i="12"/>
  <c r="C291" i="12"/>
  <c r="E281" i="12"/>
  <c r="D281" i="12"/>
  <c r="C281" i="12"/>
  <c r="C219" i="12"/>
  <c r="E214" i="12"/>
  <c r="D205" i="12"/>
  <c r="D186" i="12"/>
  <c r="E186" i="12" s="1"/>
  <c r="F185" i="12"/>
  <c r="E185" i="12"/>
  <c r="D189" i="12" s="1"/>
  <c r="D185" i="12"/>
  <c r="C178" i="12"/>
  <c r="C125" i="12"/>
  <c r="D124" i="12"/>
  <c r="E124" i="12" s="1"/>
  <c r="D123" i="12"/>
  <c r="E123" i="12" s="1"/>
  <c r="E122" i="12"/>
  <c r="D122" i="12"/>
  <c r="D125" i="12" s="1"/>
  <c r="E87" i="12"/>
  <c r="D87" i="12"/>
  <c r="C87" i="12"/>
  <c r="E86" i="12"/>
  <c r="F85" i="12" s="1"/>
  <c r="D86" i="12"/>
  <c r="C86" i="12"/>
  <c r="E85" i="12"/>
  <c r="D85" i="12"/>
  <c r="C85" i="12"/>
  <c r="E82" i="12"/>
  <c r="D82" i="12"/>
  <c r="C372" i="12" s="1"/>
  <c r="D372" i="12" s="1"/>
  <c r="C82" i="12"/>
  <c r="B134" i="12" s="1"/>
  <c r="E76" i="12"/>
  <c r="D76" i="12"/>
  <c r="C76" i="12"/>
  <c r="D57" i="12"/>
  <c r="C57" i="12"/>
  <c r="E48" i="12"/>
  <c r="E47" i="12"/>
  <c r="D47" i="12"/>
  <c r="C47" i="12"/>
  <c r="F46" i="12"/>
  <c r="H39" i="12"/>
  <c r="F39" i="12"/>
  <c r="D39" i="12"/>
  <c r="H38" i="12"/>
  <c r="G38" i="12"/>
  <c r="H37" i="12"/>
  <c r="G37" i="12"/>
  <c r="F37" i="12"/>
  <c r="E37" i="12"/>
  <c r="E38" i="12" s="1"/>
  <c r="D37" i="12"/>
  <c r="C37" i="12"/>
  <c r="H36" i="12"/>
  <c r="G36" i="12"/>
  <c r="F36" i="12"/>
  <c r="E36" i="12"/>
  <c r="D36" i="12"/>
  <c r="D38" i="12" s="1"/>
  <c r="C36" i="12"/>
  <c r="H35" i="12"/>
  <c r="G35" i="12"/>
  <c r="F35" i="12"/>
  <c r="F38" i="12" s="1"/>
  <c r="E35" i="12"/>
  <c r="D35" i="12"/>
  <c r="C35" i="12"/>
  <c r="C38" i="12" s="1"/>
  <c r="H30" i="12"/>
  <c r="G30" i="12"/>
  <c r="F30" i="12"/>
  <c r="E30" i="12"/>
  <c r="D30" i="12"/>
  <c r="C30" i="12"/>
  <c r="H22" i="12"/>
  <c r="G22" i="12"/>
  <c r="F22" i="12"/>
  <c r="E22" i="12"/>
  <c r="D22" i="12"/>
  <c r="C22" i="12"/>
  <c r="C376" i="8"/>
  <c r="E376" i="8" s="1"/>
  <c r="E375" i="8"/>
  <c r="C381" i="8" s="1"/>
  <c r="C368" i="8"/>
  <c r="E366" i="8"/>
  <c r="D366" i="8"/>
  <c r="E365" i="8"/>
  <c r="D365" i="8"/>
  <c r="E364" i="8"/>
  <c r="D364" i="8"/>
  <c r="E363" i="8"/>
  <c r="D363" i="8"/>
  <c r="E362" i="8"/>
  <c r="D362" i="8"/>
  <c r="E361" i="8"/>
  <c r="D361" i="8"/>
  <c r="E360" i="8"/>
  <c r="D360" i="8"/>
  <c r="E359" i="8"/>
  <c r="D359" i="8"/>
  <c r="E358" i="8"/>
  <c r="D358" i="8"/>
  <c r="E354" i="8"/>
  <c r="D354" i="8"/>
  <c r="E353" i="8"/>
  <c r="D353" i="8"/>
  <c r="E352" i="8"/>
  <c r="D352" i="8"/>
  <c r="C346" i="8"/>
  <c r="E344" i="8"/>
  <c r="E341" i="8"/>
  <c r="D341" i="8"/>
  <c r="E340" i="8"/>
  <c r="D340" i="8"/>
  <c r="E339" i="8"/>
  <c r="D339" i="8"/>
  <c r="E338" i="8"/>
  <c r="D338" i="8"/>
  <c r="D346" i="8" s="1"/>
  <c r="C333" i="8"/>
  <c r="C384" i="8" s="1"/>
  <c r="C300" i="8"/>
  <c r="C284" i="8"/>
  <c r="D299" i="8" s="1"/>
  <c r="C237" i="8"/>
  <c r="D237" i="8" s="1"/>
  <c r="C219" i="8"/>
  <c r="E214" i="8"/>
  <c r="D205" i="8"/>
  <c r="D186" i="8"/>
  <c r="E186" i="8" s="1"/>
  <c r="E185" i="8"/>
  <c r="D189" i="8" s="1"/>
  <c r="D185" i="8"/>
  <c r="C178" i="8"/>
  <c r="C125" i="8"/>
  <c r="D124" i="8"/>
  <c r="E124" i="8" s="1"/>
  <c r="D123" i="8"/>
  <c r="E123" i="8" s="1"/>
  <c r="D122" i="8"/>
  <c r="E87" i="8"/>
  <c r="D87" i="8"/>
  <c r="C87" i="8"/>
  <c r="E86" i="8"/>
  <c r="D86" i="8"/>
  <c r="C86" i="8"/>
  <c r="E85" i="8"/>
  <c r="D85" i="8"/>
  <c r="C85" i="8"/>
  <c r="E82" i="8"/>
  <c r="D82" i="8"/>
  <c r="C82" i="8"/>
  <c r="E76" i="8"/>
  <c r="D76" i="8"/>
  <c r="C76" i="8"/>
  <c r="D57" i="8"/>
  <c r="C57" i="8"/>
  <c r="E48" i="8"/>
  <c r="D47" i="8"/>
  <c r="C47" i="8"/>
  <c r="F46" i="8"/>
  <c r="H39" i="8"/>
  <c r="F39" i="8"/>
  <c r="D39" i="8"/>
  <c r="H37" i="8"/>
  <c r="G37" i="8"/>
  <c r="F37" i="8"/>
  <c r="E37" i="8"/>
  <c r="D37" i="8"/>
  <c r="C37" i="8"/>
  <c r="H36" i="8"/>
  <c r="G36" i="8"/>
  <c r="F36" i="8"/>
  <c r="E36" i="8"/>
  <c r="D36" i="8"/>
  <c r="C36" i="8"/>
  <c r="H35" i="8"/>
  <c r="G35" i="8"/>
  <c r="F35" i="8"/>
  <c r="E35" i="8"/>
  <c r="D35" i="8"/>
  <c r="C35" i="8"/>
  <c r="H30" i="8"/>
  <c r="G30" i="8"/>
  <c r="F30" i="8"/>
  <c r="E30" i="8"/>
  <c r="D30" i="8"/>
  <c r="C30" i="8"/>
  <c r="H22" i="8"/>
  <c r="G22" i="8"/>
  <c r="F22" i="8"/>
  <c r="E22" i="8"/>
  <c r="D22" i="8"/>
  <c r="C22" i="8"/>
  <c r="C560" i="7"/>
  <c r="E560" i="7" s="1"/>
  <c r="E559" i="7"/>
  <c r="C565" i="7" s="1"/>
  <c r="C552" i="7"/>
  <c r="E550" i="7"/>
  <c r="D550" i="7"/>
  <c r="E549" i="7"/>
  <c r="D549" i="7"/>
  <c r="E548" i="7"/>
  <c r="D548" i="7"/>
  <c r="E547" i="7"/>
  <c r="D547" i="7"/>
  <c r="E546" i="7"/>
  <c r="D546" i="7"/>
  <c r="E545" i="7"/>
  <c r="D545" i="7"/>
  <c r="E544" i="7"/>
  <c r="D544" i="7"/>
  <c r="E543" i="7"/>
  <c r="D543" i="7"/>
  <c r="E542" i="7"/>
  <c r="D542" i="7"/>
  <c r="E538" i="7"/>
  <c r="D538" i="7"/>
  <c r="D552" i="7" s="1"/>
  <c r="E537" i="7"/>
  <c r="D537" i="7"/>
  <c r="E536" i="7"/>
  <c r="D536" i="7"/>
  <c r="C530" i="7"/>
  <c r="E528" i="7"/>
  <c r="E525" i="7"/>
  <c r="D525" i="7"/>
  <c r="E524" i="7"/>
  <c r="D524" i="7"/>
  <c r="E523" i="7"/>
  <c r="D523" i="7"/>
  <c r="E522" i="7"/>
  <c r="D522" i="7"/>
  <c r="C517" i="7"/>
  <c r="C568" i="7" s="1"/>
  <c r="D493" i="7"/>
  <c r="D488" i="7"/>
  <c r="D481" i="7"/>
  <c r="C434" i="7"/>
  <c r="D433" i="7" s="1"/>
  <c r="C418" i="7"/>
  <c r="C425" i="7" s="1"/>
  <c r="D425" i="7" s="1"/>
  <c r="C367" i="7"/>
  <c r="D367" i="7" s="1"/>
  <c r="D351" i="7"/>
  <c r="B316" i="7"/>
  <c r="B303" i="7"/>
  <c r="E291" i="7"/>
  <c r="D291" i="7"/>
  <c r="C291" i="7"/>
  <c r="E281" i="7"/>
  <c r="D281" i="7"/>
  <c r="C281" i="7"/>
  <c r="C219" i="7"/>
  <c r="E214" i="7"/>
  <c r="D205" i="7"/>
  <c r="D186" i="7"/>
  <c r="E186" i="7" s="1"/>
  <c r="D185" i="7"/>
  <c r="C178" i="7"/>
  <c r="C125" i="7"/>
  <c r="D124" i="7"/>
  <c r="E124" i="7" s="1"/>
  <c r="D123" i="7"/>
  <c r="E123" i="7" s="1"/>
  <c r="E122" i="7"/>
  <c r="D122" i="7"/>
  <c r="E87" i="7"/>
  <c r="D87" i="7"/>
  <c r="C87" i="7"/>
  <c r="E86" i="7"/>
  <c r="D86" i="7"/>
  <c r="C86" i="7"/>
  <c r="E85" i="7"/>
  <c r="D85" i="7"/>
  <c r="C85" i="7"/>
  <c r="E82" i="7"/>
  <c r="D82" i="7"/>
  <c r="C82" i="7"/>
  <c r="C372" i="7" s="1"/>
  <c r="D372" i="7" s="1"/>
  <c r="E76" i="7"/>
  <c r="D76" i="7"/>
  <c r="C76" i="7"/>
  <c r="D57" i="7"/>
  <c r="C57" i="7"/>
  <c r="E48" i="7"/>
  <c r="D47" i="7"/>
  <c r="C47" i="7"/>
  <c r="F46" i="7"/>
  <c r="H39" i="7"/>
  <c r="F39" i="7"/>
  <c r="D39" i="7"/>
  <c r="H37" i="7"/>
  <c r="G37" i="7"/>
  <c r="F37" i="7"/>
  <c r="E37" i="7"/>
  <c r="D37" i="7"/>
  <c r="D38" i="7" s="1"/>
  <c r="C37" i="7"/>
  <c r="H36" i="7"/>
  <c r="G36" i="7"/>
  <c r="G38" i="7" s="1"/>
  <c r="F36" i="7"/>
  <c r="F38" i="7" s="1"/>
  <c r="E36" i="7"/>
  <c r="D36" i="7"/>
  <c r="C36" i="7"/>
  <c r="C38" i="7" s="1"/>
  <c r="H35" i="7"/>
  <c r="H38" i="7" s="1"/>
  <c r="G35" i="7"/>
  <c r="F35" i="7"/>
  <c r="E35" i="7"/>
  <c r="D35" i="7"/>
  <c r="C35" i="7"/>
  <c r="H30" i="7"/>
  <c r="G30" i="7"/>
  <c r="F30" i="7"/>
  <c r="E30" i="7"/>
  <c r="D30" i="7"/>
  <c r="C30" i="7"/>
  <c r="H22" i="7"/>
  <c r="G22" i="7"/>
  <c r="F22" i="7"/>
  <c r="E22" i="7"/>
  <c r="D22" i="7"/>
  <c r="C22" i="7"/>
  <c r="E48" i="5"/>
  <c r="D39" i="5"/>
  <c r="F46" i="5"/>
  <c r="C38" i="14" l="1"/>
  <c r="C134" i="14" s="1"/>
  <c r="D134" i="14" s="1"/>
  <c r="C379" i="15"/>
  <c r="C155" i="15"/>
  <c r="E122" i="15"/>
  <c r="C134" i="15"/>
  <c r="D134" i="15" s="1"/>
  <c r="C139" i="15"/>
  <c r="D139" i="15" s="1"/>
  <c r="E185" i="15"/>
  <c r="C146" i="15"/>
  <c r="D146" i="15" s="1"/>
  <c r="C382" i="15"/>
  <c r="C383" i="15"/>
  <c r="C242" i="8"/>
  <c r="D242" i="8" s="1"/>
  <c r="F185" i="8"/>
  <c r="E47" i="8"/>
  <c r="G38" i="8"/>
  <c r="D125" i="8"/>
  <c r="H38" i="8"/>
  <c r="E122" i="8"/>
  <c r="D38" i="8"/>
  <c r="C291" i="8"/>
  <c r="D291" i="8" s="1"/>
  <c r="E346" i="8"/>
  <c r="C38" i="8"/>
  <c r="E368" i="8"/>
  <c r="F85" i="8"/>
  <c r="E38" i="8"/>
  <c r="F38" i="8"/>
  <c r="D368" i="8"/>
  <c r="C379" i="8" s="1"/>
  <c r="C146" i="14"/>
  <c r="D146" i="14" s="1"/>
  <c r="C564" i="14"/>
  <c r="C189" i="14"/>
  <c r="E189" i="14" s="1"/>
  <c r="C566" i="14"/>
  <c r="C567" i="14"/>
  <c r="D134" i="12"/>
  <c r="C564" i="12"/>
  <c r="C139" i="12"/>
  <c r="D139" i="12" s="1"/>
  <c r="C134" i="12"/>
  <c r="C155" i="12"/>
  <c r="C146" i="12"/>
  <c r="D146" i="12" s="1"/>
  <c r="C563" i="12"/>
  <c r="C189" i="12"/>
  <c r="E189" i="12" s="1"/>
  <c r="D530" i="7"/>
  <c r="E47" i="7"/>
  <c r="E38" i="7"/>
  <c r="F185" i="7"/>
  <c r="D125" i="7"/>
  <c r="E185" i="7"/>
  <c r="D189" i="7" s="1"/>
  <c r="E530" i="7"/>
  <c r="E552" i="7"/>
  <c r="F85" i="7"/>
  <c r="B134" i="8"/>
  <c r="C189" i="8"/>
  <c r="E189" i="8" s="1"/>
  <c r="C382" i="8"/>
  <c r="C383" i="8"/>
  <c r="C563" i="7"/>
  <c r="C139" i="7"/>
  <c r="D139" i="7" s="1"/>
  <c r="C134" i="7"/>
  <c r="C155" i="7"/>
  <c r="C146" i="7"/>
  <c r="D146" i="7" s="1"/>
  <c r="B134" i="7"/>
  <c r="D134" i="7" s="1"/>
  <c r="C189" i="7"/>
  <c r="E189" i="7" s="1"/>
  <c r="C566" i="7"/>
  <c r="C567" i="7"/>
  <c r="C155" i="14" l="1"/>
  <c r="C139" i="14"/>
  <c r="D139" i="14" s="1"/>
  <c r="D189" i="15"/>
  <c r="C189" i="15"/>
  <c r="E189" i="15" s="1"/>
  <c r="E155" i="15"/>
  <c r="D155" i="15"/>
  <c r="C139" i="8"/>
  <c r="D139" i="8" s="1"/>
  <c r="C146" i="8"/>
  <c r="D146" i="8" s="1"/>
  <c r="C380" i="8"/>
  <c r="C134" i="8"/>
  <c r="D134" i="8" s="1"/>
  <c r="C155" i="8"/>
  <c r="D155" i="8" s="1"/>
  <c r="E155" i="14"/>
  <c r="D155" i="14"/>
  <c r="E155" i="12"/>
  <c r="D155" i="12"/>
  <c r="C564" i="7"/>
  <c r="E155" i="7"/>
  <c r="D155" i="7"/>
  <c r="C2" i="4"/>
  <c r="C3" i="4"/>
  <c r="C4" i="4"/>
  <c r="C5" i="4"/>
  <c r="C6" i="4"/>
  <c r="C7" i="4"/>
  <c r="C8" i="4"/>
  <c r="C9" i="4"/>
  <c r="C10" i="4"/>
  <c r="C11" i="4"/>
  <c r="C12" i="4"/>
  <c r="C13" i="4"/>
  <c r="C14" i="4"/>
  <c r="C15" i="4"/>
  <c r="C16" i="4"/>
  <c r="C17" i="4"/>
  <c r="D185" i="5"/>
  <c r="D186" i="5"/>
  <c r="E155" i="8" l="1"/>
  <c r="D122" i="5"/>
  <c r="E122" i="5" s="1"/>
  <c r="C367" i="5"/>
  <c r="D124" i="5"/>
  <c r="E124" i="5" s="1"/>
  <c r="D123" i="5"/>
  <c r="E123" i="5" s="1"/>
  <c r="B316" i="5"/>
  <c r="F185" i="5" l="1"/>
  <c r="D493" i="5"/>
  <c r="D488" i="5"/>
  <c r="D481" i="5"/>
  <c r="D351" i="5"/>
  <c r="C219" i="5"/>
  <c r="E214" i="5"/>
  <c r="D205" i="5"/>
  <c r="E185" i="5"/>
  <c r="E186" i="5"/>
  <c r="C189" i="5" l="1"/>
  <c r="C86" i="5" l="1"/>
  <c r="D86" i="5"/>
  <c r="E86" i="5"/>
  <c r="C87" i="5"/>
  <c r="D87" i="5"/>
  <c r="E87" i="5"/>
  <c r="C85" i="5"/>
  <c r="D85" i="5"/>
  <c r="E85" i="5"/>
  <c r="C22" i="5"/>
  <c r="E30" i="5"/>
  <c r="D30" i="5"/>
  <c r="H39" i="5"/>
  <c r="F39" i="5"/>
  <c r="D367" i="5"/>
  <c r="C178" i="5"/>
  <c r="C517" i="5"/>
  <c r="C568" i="5" l="1"/>
  <c r="C567" i="5"/>
  <c r="C566" i="5"/>
  <c r="F85" i="5"/>
  <c r="C35" i="5"/>
  <c r="H35" i="5"/>
  <c r="D76" i="5" l="1"/>
  <c r="C560" i="5"/>
  <c r="E560" i="5" s="1"/>
  <c r="E559" i="5"/>
  <c r="C565" i="5" s="1"/>
  <c r="C552" i="5"/>
  <c r="E550" i="5"/>
  <c r="D550" i="5"/>
  <c r="E549" i="5"/>
  <c r="D549" i="5"/>
  <c r="E548" i="5"/>
  <c r="D548" i="5"/>
  <c r="E547" i="5"/>
  <c r="D547" i="5"/>
  <c r="E546" i="5"/>
  <c r="D546" i="5"/>
  <c r="E545" i="5"/>
  <c r="D545" i="5"/>
  <c r="E544" i="5"/>
  <c r="D544" i="5"/>
  <c r="E543" i="5"/>
  <c r="D543" i="5"/>
  <c r="E542" i="5"/>
  <c r="D542" i="5"/>
  <c r="E538" i="5"/>
  <c r="D538" i="5"/>
  <c r="E537" i="5"/>
  <c r="D537" i="5"/>
  <c r="E536" i="5"/>
  <c r="D536" i="5"/>
  <c r="C530" i="5"/>
  <c r="E528" i="5"/>
  <c r="E525" i="5"/>
  <c r="D525" i="5"/>
  <c r="E524" i="5"/>
  <c r="D524" i="5"/>
  <c r="E523" i="5"/>
  <c r="D523" i="5"/>
  <c r="E522" i="5"/>
  <c r="D522" i="5"/>
  <c r="C434" i="5"/>
  <c r="C418" i="5"/>
  <c r="B303" i="5"/>
  <c r="E291" i="5"/>
  <c r="D291" i="5"/>
  <c r="C291" i="5"/>
  <c r="E281" i="5"/>
  <c r="D281" i="5"/>
  <c r="C281" i="5"/>
  <c r="D189" i="5"/>
  <c r="E189" i="5" s="1"/>
  <c r="D125" i="5"/>
  <c r="C125" i="5"/>
  <c r="E82" i="5"/>
  <c r="D82" i="5"/>
  <c r="C82" i="5"/>
  <c r="E76" i="5"/>
  <c r="C76" i="5"/>
  <c r="D57" i="5"/>
  <c r="C57" i="5"/>
  <c r="D47" i="5"/>
  <c r="C47" i="5"/>
  <c r="H37" i="5"/>
  <c r="G37" i="5"/>
  <c r="F37" i="5"/>
  <c r="E37" i="5"/>
  <c r="D37" i="5"/>
  <c r="C37" i="5"/>
  <c r="H36" i="5"/>
  <c r="G36" i="5"/>
  <c r="F36" i="5"/>
  <c r="E36" i="5"/>
  <c r="D36" i="5"/>
  <c r="C36" i="5"/>
  <c r="G35" i="5"/>
  <c r="F35" i="5"/>
  <c r="E35" i="5"/>
  <c r="D35" i="5"/>
  <c r="H30" i="5"/>
  <c r="G30" i="5"/>
  <c r="F30" i="5"/>
  <c r="C30" i="5"/>
  <c r="H22" i="5"/>
  <c r="G22" i="5"/>
  <c r="F22" i="5"/>
  <c r="E22" i="5"/>
  <c r="D22" i="5"/>
  <c r="E47" i="5" l="1"/>
  <c r="C425" i="5"/>
  <c r="D425" i="5" s="1"/>
  <c r="D433" i="5"/>
  <c r="E38" i="5"/>
  <c r="F38" i="5"/>
  <c r="B134" i="5"/>
  <c r="C372" i="5"/>
  <c r="D372" i="5" s="1"/>
  <c r="D530" i="5"/>
  <c r="H38" i="5"/>
  <c r="D38" i="5"/>
  <c r="C38" i="5"/>
  <c r="G38" i="5"/>
  <c r="D552" i="5"/>
  <c r="E552" i="5"/>
  <c r="E530" i="5"/>
  <c r="C134" i="5" l="1"/>
  <c r="D134" i="5" s="1"/>
  <c r="C155" i="5"/>
  <c r="D155" i="5" s="1"/>
  <c r="C146" i="5"/>
  <c r="D146" i="5" s="1"/>
  <c r="C139" i="5"/>
  <c r="D139" i="5" s="1"/>
  <c r="C564" i="5"/>
  <c r="C563" i="5"/>
  <c r="E155" i="5" l="1"/>
</calcChain>
</file>

<file path=xl/sharedStrings.xml><?xml version="1.0" encoding="utf-8"?>
<sst xmlns="http://schemas.openxmlformats.org/spreadsheetml/2006/main" count="2571" uniqueCount="366">
  <si>
    <t>In Malta</t>
  </si>
  <si>
    <t>Outside Malta</t>
  </si>
  <si>
    <t>SOC10: Diversity, Inclusion and Equal Opportunity</t>
  </si>
  <si>
    <t>Licence Type</t>
  </si>
  <si>
    <t>B2C</t>
  </si>
  <si>
    <t>Channel</t>
  </si>
  <si>
    <t>Remote</t>
  </si>
  <si>
    <t>Tier</t>
  </si>
  <si>
    <t>Tier 2</t>
  </si>
  <si>
    <t xml:space="preserve">Executive Roles 
(C-Suite) </t>
  </si>
  <si>
    <t xml:space="preserve">Management </t>
  </si>
  <si>
    <t>Remaining Workforce</t>
  </si>
  <si>
    <t>Full Time</t>
  </si>
  <si>
    <t>Part Time</t>
  </si>
  <si>
    <t>Full Time 
(excl. Executive Roles)</t>
  </si>
  <si>
    <t>Part Time
(excl. Executive Roles)</t>
  </si>
  <si>
    <t>Full Time 
(excl. Executive Roles &amp; Management)</t>
  </si>
  <si>
    <t>Part Time 
(excl. Executive Roles &amp; Management)</t>
  </si>
  <si>
    <t>Male</t>
  </si>
  <si>
    <t>Female</t>
  </si>
  <si>
    <t>Gender X</t>
  </si>
  <si>
    <t>Total</t>
  </si>
  <si>
    <t>Total no. of working hrs per week</t>
  </si>
  <si>
    <t>Total Headcount</t>
  </si>
  <si>
    <t>Maltese</t>
  </si>
  <si>
    <t>Non-Maltese</t>
  </si>
  <si>
    <t>SOC13: Training and Skill Development of New and Existing Talent</t>
  </si>
  <si>
    <t>Training Hours</t>
  </si>
  <si>
    <t>Management 
(excl. Executive Roles)</t>
  </si>
  <si>
    <t>Number of Labour Hours</t>
  </si>
  <si>
    <t>Percentage</t>
  </si>
  <si>
    <t>Key Function</t>
  </si>
  <si>
    <t>Number of Training Hours</t>
  </si>
  <si>
    <t>The Chief Executive Role or Equivalent</t>
  </si>
  <si>
    <t>Compliance with the Obligations of the Authorised Person</t>
  </si>
  <si>
    <t>Legal Affairs of the Authorised Person</t>
  </si>
  <si>
    <t>Adherence to applicable legislation relating to data protection and privacy</t>
  </si>
  <si>
    <t xml:space="preserve">Technological Affairs of the Authorised Person </t>
  </si>
  <si>
    <t xml:space="preserve">Internal Audit </t>
  </si>
  <si>
    <t>SOC8: Health and Safety in the Workplace</t>
  </si>
  <si>
    <r>
      <t>Did the reporting entity have a workplace health and safety policy, during the reporting period (1 January - 31 December)?</t>
    </r>
    <r>
      <rPr>
        <b/>
        <sz val="11"/>
        <color rgb="FFFF0000"/>
        <rFont val="DM Sans"/>
      </rPr>
      <t>*</t>
    </r>
  </si>
  <si>
    <r>
      <t>Annual lost time due to injury or incidents at the workplace, during the reporting period (1 January - 31 December), per company licensed by the MGA.</t>
    </r>
    <r>
      <rPr>
        <b/>
        <sz val="11"/>
        <color rgb="FFFF0000"/>
        <rFont val="DM Sans"/>
      </rPr>
      <t>*</t>
    </r>
  </si>
  <si>
    <t>Number of Employees that experienced injury/incidents at the workplace</t>
  </si>
  <si>
    <t>Total Annual Hours Lost during the year</t>
  </si>
  <si>
    <t>SOC9: Employee Well-Being</t>
  </si>
  <si>
    <t>Parental Leave Hours Taken</t>
  </si>
  <si>
    <t>Total Labour Hours</t>
  </si>
  <si>
    <t>Total Number Employees entitled for flexible working hours</t>
  </si>
  <si>
    <t>Total Number of Employees</t>
  </si>
  <si>
    <t>Percentage of Employees</t>
  </si>
  <si>
    <t>SOC5: Social Dialogue with Employees</t>
  </si>
  <si>
    <t>Total Employees under Collective Bargaining Agreements</t>
  </si>
  <si>
    <t>Percentage of Employees under Collective Bargaining Agreements</t>
  </si>
  <si>
    <t>SOC7: Secure and Adaptable Working Conditions</t>
  </si>
  <si>
    <t>Total Number of Temporary Contracts</t>
  </si>
  <si>
    <t>Percentage of Employees with Temporary Contracts</t>
  </si>
  <si>
    <t>Type of Life Event</t>
  </si>
  <si>
    <t>Yes / No</t>
  </si>
  <si>
    <t>Sickness</t>
  </si>
  <si>
    <t>Employment Injury and Acquired Disability</t>
  </si>
  <si>
    <t>Parental Leave</t>
  </si>
  <si>
    <t>Retirement</t>
  </si>
  <si>
    <t>SOC2: Fair Remuneration for All Employees</t>
  </si>
  <si>
    <t>Median Salary of Total Workforce</t>
  </si>
  <si>
    <t>Highest Salary</t>
  </si>
  <si>
    <t>SOC4: Gender Pay Gap</t>
  </si>
  <si>
    <t>Total Earnings</t>
  </si>
  <si>
    <t>Average Earnings</t>
  </si>
  <si>
    <t>Gender Pay Gap</t>
  </si>
  <si>
    <t>Difference in Average Mean Earnings</t>
  </si>
  <si>
    <t>Male Average Earning</t>
  </si>
  <si>
    <t>Gender Pay Gap (%)</t>
  </si>
  <si>
    <t>SOC11: Data Security and Customer Privacy</t>
  </si>
  <si>
    <r>
      <t>Provide the number of customer data breaches during the reporting period (1 January - 31 December), per company licensed by the MGA.</t>
    </r>
    <r>
      <rPr>
        <b/>
        <sz val="11"/>
        <color rgb="FFFF0000"/>
        <rFont val="DM Sans"/>
      </rPr>
      <t>*</t>
    </r>
  </si>
  <si>
    <r>
      <t>Provide the number of total hours of training on GDPR and data privacy, per employee, during the reporting period (1 January - 31 December), per company licensed by the MGA.</t>
    </r>
    <r>
      <rPr>
        <b/>
        <sz val="11"/>
        <color rgb="FFFF0000"/>
        <rFont val="DM Sans"/>
      </rPr>
      <t>*</t>
    </r>
  </si>
  <si>
    <t>Total Number of GDPR/Data Privacy Training Hours</t>
  </si>
  <si>
    <t>Number of Employees Undertaking GDPR/Data Privacy Training</t>
  </si>
  <si>
    <t>SOC3: Research and Development, Innovation</t>
  </si>
  <si>
    <r>
      <t>Total Research and Development (R&amp;D) spend (for internal &amp; external purposes) as a proportion of net revenue, during the reporting period (1 January - 31 December), per company licensed by the MGA.</t>
    </r>
    <r>
      <rPr>
        <b/>
        <sz val="11"/>
        <color rgb="FFFF0000"/>
        <rFont val="DM Sans"/>
      </rPr>
      <t>*</t>
    </r>
  </si>
  <si>
    <t>Total R&amp;D Spend</t>
  </si>
  <si>
    <t>Total Gaming Revenue submitted through the Compliance Contribution reports</t>
  </si>
  <si>
    <t>Percentage of R&amp;D Spend</t>
  </si>
  <si>
    <r>
      <t>Total Sustainability-related R&amp;D spend (for internal &amp; external purposes) as a proportion of net revenue, during the reporting period (1 January - 31 December), per company licensed by the MGA.</t>
    </r>
    <r>
      <rPr>
        <b/>
        <sz val="11"/>
        <color rgb="FFFF0000"/>
        <rFont val="DM Sans"/>
      </rPr>
      <t>*</t>
    </r>
  </si>
  <si>
    <t>Total Sustainability-related R&amp;D Spend</t>
  </si>
  <si>
    <t>Percentage of Sustainability-related R&amp;D Spend</t>
  </si>
  <si>
    <t>SOC12: Responsible Gaming</t>
  </si>
  <si>
    <r>
      <t>Did the reporting entity have policies and procedures to prevent underage gambling, during the reporting period (1 January - 31 December)?</t>
    </r>
    <r>
      <rPr>
        <b/>
        <sz val="11"/>
        <color rgb="FFFF0000"/>
        <rFont val="DM Sans"/>
      </rPr>
      <t>*</t>
    </r>
  </si>
  <si>
    <r>
      <t>Did the reporting entity provide players with explicit information about the possible risks and harms of online gaming, as well as the player support measures on the website, during the reporting period (1 January - 31 December)?</t>
    </r>
    <r>
      <rPr>
        <b/>
        <sz val="11"/>
        <color rgb="FFFF0000"/>
        <rFont val="DM Sans"/>
      </rPr>
      <t>*</t>
    </r>
  </si>
  <si>
    <r>
      <t>Did the reporting entity provide a feature to help players determine whether they have a gambling problem or not, during the reporting period (1 January - 31 December)?</t>
    </r>
    <r>
      <rPr>
        <b/>
        <sz val="11"/>
        <color rgb="FFFF0000"/>
        <rFont val="DM Sans"/>
      </rPr>
      <t>*</t>
    </r>
  </si>
  <si>
    <r>
      <t>Did the reporting entity have analytical tools and/or behaviour monitoring systems, as well as procedures in place to detect and identify players with problem gambling, during the reporting period (1 January - 31 December)?</t>
    </r>
    <r>
      <rPr>
        <b/>
        <sz val="11"/>
        <color rgb="FFFF0000"/>
        <rFont val="DM Sans"/>
      </rPr>
      <t>*</t>
    </r>
  </si>
  <si>
    <r>
      <t>Was an independent third party available for mediation or resolution of disputes, during the reporting period (1 January - 31 December), per company licensed by the MGA?</t>
    </r>
    <r>
      <rPr>
        <b/>
        <sz val="11"/>
        <color rgb="FFFF0000"/>
        <rFont val="DM Sans"/>
      </rPr>
      <t>*</t>
    </r>
  </si>
  <si>
    <r>
      <t>Were the T&amp;Cs always available to players, even before a user registers, during the reporting period (1 January - 31 December), per company licensed by the MGA?</t>
    </r>
    <r>
      <rPr>
        <b/>
        <sz val="11"/>
        <color rgb="FFFF0000"/>
        <rFont val="DM Sans"/>
      </rPr>
      <t>*</t>
    </r>
  </si>
  <si>
    <r>
      <t>Were players provided with an option to self-exclude themselves from playing for a definite or indefinite period of time, during the reporting period (1 January - 31 December), per company licensed by the MGA?</t>
    </r>
    <r>
      <rPr>
        <b/>
        <sz val="11"/>
        <color rgb="FFFF0000"/>
        <rFont val="DM Sans"/>
      </rPr>
      <t>*</t>
    </r>
  </si>
  <si>
    <t>Definite</t>
  </si>
  <si>
    <t>Indefinite</t>
  </si>
  <si>
    <t>18-24</t>
  </si>
  <si>
    <t>25-34</t>
  </si>
  <si>
    <t>35-54</t>
  </si>
  <si>
    <t>55-64</t>
  </si>
  <si>
    <t>65+</t>
  </si>
  <si>
    <t>Combined Definite Total</t>
  </si>
  <si>
    <t>Combined Indefinite Total</t>
  </si>
  <si>
    <t>Combined Total</t>
  </si>
  <si>
    <t>Limit Set</t>
  </si>
  <si>
    <t>Limit Hit</t>
  </si>
  <si>
    <r>
      <t>Number of total training hours on responsible gaming per customer-facing staff member, during the reporting period (1 January - 31 December), per company licensed by the MGA.</t>
    </r>
    <r>
      <rPr>
        <b/>
        <sz val="11"/>
        <color rgb="FFFF0000"/>
        <rFont val="DM Sans"/>
      </rPr>
      <t>*</t>
    </r>
  </si>
  <si>
    <t>Total Number of Hours on Responsible Gaming</t>
  </si>
  <si>
    <t>Total Number of Customer-Facing Employees</t>
  </si>
  <si>
    <t>Training Hours per Employee</t>
  </si>
  <si>
    <t>SOC6: Wider Community Involvement</t>
  </si>
  <si>
    <t>Total Donations</t>
  </si>
  <si>
    <t>Total Gaming Revenue</t>
  </si>
  <si>
    <t>Percentage of Donations</t>
  </si>
  <si>
    <t>Total Time Volunteered</t>
  </si>
  <si>
    <t>Percentage of Time Volunteered</t>
  </si>
  <si>
    <t>GOV12: Regulatory Compliance</t>
  </si>
  <si>
    <r>
      <t>Material penalties imposed at Group level, during the reporting period (1 January - 31 December), per company licensed by the MGA.</t>
    </r>
    <r>
      <rPr>
        <b/>
        <sz val="11"/>
        <color rgb="FFFF0000"/>
        <rFont val="DM Sans"/>
      </rPr>
      <t>*</t>
    </r>
  </si>
  <si>
    <t>Total Number of Material Penalties</t>
  </si>
  <si>
    <t>GOV14: Cybersecurity</t>
  </si>
  <si>
    <r>
      <t>Did the reporting entity have an Information Security Policy, during the reporting period (1 January - 31 December)?</t>
    </r>
    <r>
      <rPr>
        <b/>
        <sz val="11"/>
        <color rgb="FFFF0000"/>
        <rFont val="DM Sans"/>
      </rPr>
      <t>*</t>
    </r>
  </si>
  <si>
    <t>GOV16: Integrating Risk and Opportunity in the Business Model</t>
  </si>
  <si>
    <t>GOV17: Diverse Governance Structure and Composition</t>
  </si>
  <si>
    <r>
      <t>Number of Board Members during the reporting period (1 January - 31 December), per company licensed by the MGA, split by gender.</t>
    </r>
    <r>
      <rPr>
        <b/>
        <sz val="11"/>
        <color rgb="FFFF0000"/>
        <rFont val="DM Sans"/>
      </rPr>
      <t>*</t>
    </r>
  </si>
  <si>
    <t>Board Members</t>
  </si>
  <si>
    <r>
      <t>Director average age, during the reporting period (1 January - 31 December), per company licensed by the MGA.</t>
    </r>
    <r>
      <rPr>
        <b/>
        <sz val="11"/>
        <color rgb="FFFF0000"/>
        <rFont val="DM Sans"/>
      </rPr>
      <t>*</t>
    </r>
  </si>
  <si>
    <t>Total Age of Directors</t>
  </si>
  <si>
    <t>Total Number of Directors</t>
  </si>
  <si>
    <t>Average Age of Directors</t>
  </si>
  <si>
    <t>Independent Directors</t>
  </si>
  <si>
    <t>GOV9: Sustainability Skills in Administrative, Management and Supervisory Bodies</t>
  </si>
  <si>
    <t>GOV13: Prevention of Corruption and Anti-Bribery</t>
  </si>
  <si>
    <r>
      <t>Did the reporting entity have a Whistle-blower Protection Policy, during the reporting period (1 January - 31 December)?</t>
    </r>
    <r>
      <rPr>
        <b/>
        <sz val="11"/>
        <color rgb="FFFF0000"/>
        <rFont val="DM Sans"/>
      </rPr>
      <t>*</t>
    </r>
  </si>
  <si>
    <r>
      <t>Did the reporting entity have AML policies and procedures in line with the applicable Maltese laws and regulations, including PMLA, PMLFTR and IPs, to cater for the identification and verification of players, as well as the identification, escalation, and reporting of unusual or suspicious activities, including investigating material or unusual deposits, withdrawals, and customer accounts where little or no gaming or betting activity takes place, during the reporting period (1 January - 31 December)?</t>
    </r>
    <r>
      <rPr>
        <b/>
        <sz val="11"/>
        <color rgb="FFFF0000"/>
        <rFont val="DM Sans"/>
      </rPr>
      <t>*</t>
    </r>
  </si>
  <si>
    <r>
      <t>Did the reporting entity have AML policies and procedures to cater for sanctions and adverse media, during the reporting period (1 January - 31 December)?</t>
    </r>
    <r>
      <rPr>
        <b/>
        <sz val="11"/>
        <color rgb="FFFF0000"/>
        <rFont val="DM Sans"/>
      </rPr>
      <t>*</t>
    </r>
  </si>
  <si>
    <r>
      <t>How often do any relevant staff of the entity attend AML / CFT related training?</t>
    </r>
    <r>
      <rPr>
        <b/>
        <sz val="11"/>
        <color rgb="FFFF0000"/>
        <rFont val="DM Sans"/>
      </rPr>
      <t>*</t>
    </r>
  </si>
  <si>
    <t>Total Number of Employees WITHIN the AML/CFT Unit</t>
  </si>
  <si>
    <t>Total Number Employees receiving AML/CFT Training OUTSIDE the AML/CFT Unit</t>
  </si>
  <si>
    <t>Total Number of Employees  OUTSIDE the AML/CFT Unit</t>
  </si>
  <si>
    <t>Total Number of Board Members/Partners</t>
  </si>
  <si>
    <t>Percentage of Board Members/Partners</t>
  </si>
  <si>
    <t>a) specific Maltese AML / CFT regulations (PMLA, PMLFTR, IPs)</t>
  </si>
  <si>
    <r>
      <t>Are all employees, who are new to their job function, required to take AML/CFT training within a specified timeframe?</t>
    </r>
    <r>
      <rPr>
        <b/>
        <sz val="11"/>
        <color rgb="FFFF0000"/>
        <rFont val="DM Sans"/>
      </rPr>
      <t>*</t>
    </r>
  </si>
  <si>
    <r>
      <t>How many hours of AML/CFT related training has the MLRO attended, during the reporting period (1 January - 31 December)?</t>
    </r>
    <r>
      <rPr>
        <b/>
        <sz val="11"/>
        <color rgb="FFFF0000"/>
        <rFont val="DM Sans"/>
      </rPr>
      <t>*</t>
    </r>
  </si>
  <si>
    <t>ENV9: Carbon Emissions</t>
  </si>
  <si>
    <t>Additional Comments</t>
  </si>
  <si>
    <t>Fuel consumption (Transportation)</t>
  </si>
  <si>
    <t xml:space="preserve"> Reporting Year</t>
  </si>
  <si>
    <t>Additional Comments 
(Specify Fuel Type)</t>
  </si>
  <si>
    <t>Volume</t>
  </si>
  <si>
    <t>Energy</t>
  </si>
  <si>
    <t xml:space="preserve">C02 Equivalent </t>
  </si>
  <si>
    <t>Unit of measurement</t>
  </si>
  <si>
    <t>ltrs</t>
  </si>
  <si>
    <t>kWh</t>
  </si>
  <si>
    <t>kg</t>
  </si>
  <si>
    <t>Fuel consumed - Diesel</t>
  </si>
  <si>
    <t>Fuel consumed - Petrol</t>
  </si>
  <si>
    <t>Fuel consumed - Gasoil</t>
  </si>
  <si>
    <t>Fuel consumed - LPG</t>
  </si>
  <si>
    <t>Fuel consumed - Other</t>
  </si>
  <si>
    <t>Total fuel consumed (transport)</t>
  </si>
  <si>
    <t>Fuel consumption (Non-Transport)</t>
  </si>
  <si>
    <t xml:space="preserve"> Current Reporting Year</t>
  </si>
  <si>
    <t>litres</t>
  </si>
  <si>
    <t>Fuel consumed for water heating - LPG</t>
  </si>
  <si>
    <t>Fuel consumed for spatial heating - Kerosene</t>
  </si>
  <si>
    <t>Fuel consumed for other purposes - Natural Gas</t>
  </si>
  <si>
    <t>Fuel consumed for water heating- Diesel/Gasoil</t>
  </si>
  <si>
    <t>Fuel consumed for spatial heating – Diesel/Gasoil</t>
  </si>
  <si>
    <t>Fuel consumed for other purposes – Diesel/Gasoil</t>
  </si>
  <si>
    <t>Fuel consumed for water heating – Fuel Oil</t>
  </si>
  <si>
    <t>Fuel consumed for spatial heating – Fuel Oil</t>
  </si>
  <si>
    <t>Fuel consumed for other purposes – Fuel Oil</t>
  </si>
  <si>
    <t>Fuel consumed for water heating – NG</t>
  </si>
  <si>
    <t>Fuel consumed for spatial heating – NG</t>
  </si>
  <si>
    <t>Fuel consumed for other purposes - NG</t>
  </si>
  <si>
    <t>Total fuel consumed (non-transport)</t>
  </si>
  <si>
    <t>Total Electricity Consumption</t>
  </si>
  <si>
    <t>Current Rerporting Year</t>
  </si>
  <si>
    <t xml:space="preserve">Electrical energy generated from RES (e.g.: PVs, micro-wind turbines,etc) </t>
  </si>
  <si>
    <t>-</t>
  </si>
  <si>
    <t>Electrical energy consumed (from electricity bill)</t>
  </si>
  <si>
    <t>Total Net Energy</t>
  </si>
  <si>
    <t>Summary for Current Reporting Year</t>
  </si>
  <si>
    <t>Total energy consumption within the organisation (excl. RES)</t>
  </si>
  <si>
    <t>Total kgCO2 emissions (Gross Scope 1)</t>
  </si>
  <si>
    <t>Total kgCO2 emissions (Gross Scope 2)</t>
  </si>
  <si>
    <t>Total kgCO2 emissions per revenue</t>
  </si>
  <si>
    <t>Total net kgCO2 emissions per revenue</t>
  </si>
  <si>
    <t xml:space="preserve">Final net energy consumed per revenue </t>
  </si>
  <si>
    <t>Scope 3 Category</t>
  </si>
  <si>
    <t>Upstream Scope 3 Emissions</t>
  </si>
  <si>
    <t xml:space="preserve">1. Purchased goods and services </t>
  </si>
  <si>
    <t xml:space="preserve">2. Capital goods </t>
  </si>
  <si>
    <t xml:space="preserve">3. Fuel- and energy-related activities (not included in scope 1 or scope 2) </t>
  </si>
  <si>
    <t xml:space="preserve">4. Upstream transportation and distribution </t>
  </si>
  <si>
    <t>5. Waste generated in operations</t>
  </si>
  <si>
    <t xml:space="preserve"> 6. Business travel</t>
  </si>
  <si>
    <t>7. Employee commuting</t>
  </si>
  <si>
    <t>8. Upstream leased assets</t>
  </si>
  <si>
    <t>Downstream Scope 3 Emissions</t>
  </si>
  <si>
    <t>9. Downstream transportation and distribution</t>
  </si>
  <si>
    <t>10. Processing of sold products</t>
  </si>
  <si>
    <t>11. Use of sold products</t>
  </si>
  <si>
    <t>12. End-of-life treatment of sold products</t>
  </si>
  <si>
    <t>13. Downstream leased assets</t>
  </si>
  <si>
    <t>14. Franchises</t>
  </si>
  <si>
    <t>15. Investments</t>
  </si>
  <si>
    <t xml:space="preserve">GHG emissions targets in line with the goals of the Paris Agreement
</t>
  </si>
  <si>
    <t>Policies to reduce excessive water usage</t>
  </si>
  <si>
    <t>Policies implemented to manage resource use and waste</t>
  </si>
  <si>
    <t>Number of different ability employees, including employees working in Malta and outside Malta, working solely on the gaming activities licensed by the MGA as at the end of the reporting period (31 December), split by gender.</t>
  </si>
  <si>
    <t>Did the reporting entity have a valid Equality Mark ceritification, or equivalent international certification, during the reporting period (1 January - 31 December)?</t>
  </si>
  <si>
    <t xml:space="preserve">If Yes, provide the name of the ceritification. </t>
  </si>
  <si>
    <t>Yes</t>
  </si>
  <si>
    <t>No</t>
  </si>
  <si>
    <r>
      <t>Number of training hours versus total labour hours, during the reporting period (1 January - 31 December), per company licensed by the MGA, split by gender and employee category.</t>
    </r>
    <r>
      <rPr>
        <b/>
        <sz val="11"/>
        <color rgb="FFFF0000"/>
        <rFont val="DM Sans"/>
      </rPr>
      <t>*</t>
    </r>
  </si>
  <si>
    <r>
      <t>Total number of hours of relevant training received by the reporting entity’s key function holders during the reporting period (1 January - 31 December), per company licensed by the MGA, for each key function holder but excluding that for the MLRO.</t>
    </r>
    <r>
      <rPr>
        <b/>
        <sz val="11"/>
        <color rgb="FFFF0000"/>
        <rFont val="DM Sans"/>
      </rPr>
      <t>*</t>
    </r>
  </si>
  <si>
    <t>Management of the Operations of the Authorised Person</t>
  </si>
  <si>
    <t>Errors</t>
  </si>
  <si>
    <t>Did the reporting entity have a health and well-being programme for employees, during the reporting period (1 January - 31 December)?</t>
  </si>
  <si>
    <t>Were all the employees working with the reporting entity covered by social protection against loss of income due to the following major life events, during the reporting period (1 January - 31 December)?</t>
  </si>
  <si>
    <r>
      <t>Did the reporti</t>
    </r>
    <r>
      <rPr>
        <sz val="11"/>
        <rFont val="DM Sans"/>
      </rPr>
      <t>ng entity</t>
    </r>
    <r>
      <rPr>
        <sz val="11"/>
        <color theme="1"/>
        <rFont val="DM Sans"/>
      </rPr>
      <t xml:space="preserve"> have a Data Privacy Policy, during the reporting period (1 January - 31 December)?</t>
    </r>
    <r>
      <rPr>
        <b/>
        <sz val="11"/>
        <color rgb="FFFF0000"/>
        <rFont val="DM Sans"/>
      </rPr>
      <t>*</t>
    </r>
  </si>
  <si>
    <t>Training Hours on GDPR/Data Privacy per Employee</t>
  </si>
  <si>
    <t>Enter value in Euros.</t>
  </si>
  <si>
    <t>Total Gaming Revenue*</t>
  </si>
  <si>
    <r>
      <rPr>
        <sz val="11"/>
        <rFont val="DM Sans"/>
      </rPr>
      <t>Did the reporting entity have the contact information for complaints and dispute resolution readily accessible on the website such that players are able to log complaints and disputes on a 24/7 basis, during the reporting period (1 January - 31 December)</t>
    </r>
    <r>
      <rPr>
        <sz val="11"/>
        <color theme="1"/>
        <rFont val="DM Sans"/>
      </rPr>
      <t>?</t>
    </r>
    <r>
      <rPr>
        <b/>
        <sz val="11"/>
        <color rgb="FFFF0000"/>
        <rFont val="DM Sans"/>
      </rPr>
      <t>*</t>
    </r>
  </si>
  <si>
    <t>Did the reporting entity have policies and procedures as per the EGBA standards, during the reporting period (1 January - 31 December)?</t>
  </si>
  <si>
    <r>
      <t>Number of employees, including employees working in Malta and outside Malta, working solely on the gaming activities licensed by the MGA as at t</t>
    </r>
    <r>
      <rPr>
        <sz val="11"/>
        <rFont val="DM Sans"/>
      </rPr>
      <t>he end of the</t>
    </r>
    <r>
      <rPr>
        <sz val="11"/>
        <color theme="1"/>
        <rFont val="DM Sans"/>
      </rPr>
      <t xml:space="preserve"> reporting period (31 December), split by nationality.</t>
    </r>
    <r>
      <rPr>
        <b/>
        <sz val="11"/>
        <color rgb="FFFF0000"/>
        <rFont val="DM Sans"/>
      </rPr>
      <t>*</t>
    </r>
  </si>
  <si>
    <t>Did the reporting entity have a Cybersecurity certification (ISO 27001:2022, SOC2, or NIST CSF), during the reporting period (1 January - 31 December)?</t>
  </si>
  <si>
    <t>Did the reporting entity document the principal ESG risks and opportunities identified in the business's operations and its value chain, and how these risks and opportunities are integrated in the business model during the reporting period (1 January - 31 December)?</t>
  </si>
  <si>
    <r>
      <rPr>
        <sz val="11"/>
        <rFont val="DM Sans"/>
      </rPr>
      <t>Please provide the percentage of staff within the</t>
    </r>
    <r>
      <rPr>
        <sz val="11"/>
        <color theme="1"/>
        <rFont val="DM Sans"/>
      </rPr>
      <t xml:space="preserve"> AML / CFT unit that completed AML / CFT training, during the reporting period (1 January - 31 December).</t>
    </r>
    <r>
      <rPr>
        <b/>
        <sz val="11"/>
        <color rgb="FFFF0000"/>
        <rFont val="DM Sans"/>
      </rPr>
      <t>*</t>
    </r>
  </si>
  <si>
    <t>Monthly</t>
  </si>
  <si>
    <t>Quarterly</t>
  </si>
  <si>
    <t>Annually</t>
  </si>
  <si>
    <t>Between 1-3 years</t>
  </si>
  <si>
    <t>More than 3 years</t>
  </si>
  <si>
    <t>As needed but at least annually</t>
  </si>
  <si>
    <r>
      <rPr>
        <sz val="11"/>
        <rFont val="DM Sans"/>
      </rPr>
      <t>Please provide the percentage of staff ou</t>
    </r>
    <r>
      <rPr>
        <sz val="11"/>
        <color theme="1"/>
        <rFont val="DM Sans"/>
      </rPr>
      <t>tside the AML / CFT unit that completed AML / CFT training, during the reporting period (1 January - 31 December).</t>
    </r>
    <r>
      <rPr>
        <b/>
        <sz val="11"/>
        <color rgb="FFFF0000"/>
        <rFont val="DM Sans"/>
      </rPr>
      <t>*</t>
    </r>
  </si>
  <si>
    <r>
      <rPr>
        <sz val="11"/>
        <rFont val="DM Sans"/>
      </rPr>
      <t xml:space="preserve">Please provide the percentage of board members </t>
    </r>
    <r>
      <rPr>
        <sz val="11"/>
        <color theme="1"/>
        <rFont val="DM Sans"/>
      </rPr>
      <t>/ partners that received AML / CFT training, during the reporting period (1 January - 31 December).</t>
    </r>
    <r>
      <rPr>
        <b/>
        <sz val="11"/>
        <color rgb="FFFF0000"/>
        <rFont val="DM Sans"/>
      </rPr>
      <t>*</t>
    </r>
  </si>
  <si>
    <t>Tailor made, depending on the duties of the employees</t>
  </si>
  <si>
    <t>The same for all employees</t>
  </si>
  <si>
    <t>Not applicable</t>
  </si>
  <si>
    <r>
      <rPr>
        <sz val="11"/>
        <rFont val="DM Sans"/>
      </rPr>
      <t>b) AML/CFT policies and</t>
    </r>
    <r>
      <rPr>
        <sz val="11"/>
        <color theme="1"/>
        <rFont val="DM Sans"/>
      </rPr>
      <t xml:space="preserve"> procedures relating to the subject person</t>
    </r>
  </si>
  <si>
    <t>Yes, within 1 month</t>
  </si>
  <si>
    <t>Yes, within 3 months</t>
  </si>
  <si>
    <t>Yes, within 6 months</t>
  </si>
  <si>
    <t>Yes, within 1 year</t>
  </si>
  <si>
    <t>Not Applicable</t>
  </si>
  <si>
    <t>Not Available</t>
  </si>
  <si>
    <t>Did the reporting entity have an Environmental Policy, during the reporting period (1 January - 31 December), which includes the below?</t>
  </si>
  <si>
    <t>Is the reporting entity able to quantify any of its Gross Scope 3 GHG emissions generated during the reporting period (1 January - 31 December), per company licensed by the MGA, as per the following list of scope 3 categories?</t>
  </si>
  <si>
    <r>
      <t xml:space="preserve">Electricity Consumed by Electric Vehicles </t>
    </r>
    <r>
      <rPr>
        <strike/>
        <sz val="11"/>
        <rFont val="DM Sans"/>
      </rPr>
      <t>(EVs)</t>
    </r>
    <r>
      <rPr>
        <sz val="11"/>
        <rFont val="DM Sans"/>
      </rPr>
      <t xml:space="preserve"> (kWh)</t>
    </r>
  </si>
  <si>
    <t>Does your company offer the possibility to reduce self-exclusion period?</t>
  </si>
  <si>
    <t>Does your company offer the possibility to set deposit limits?</t>
  </si>
  <si>
    <t>Does your company offer the possibility to set wagering limits?</t>
  </si>
  <si>
    <t>Does your company offer the possibility to set loss limits?</t>
  </si>
  <si>
    <t>Does your company offer the possibility to set time/session limits?</t>
  </si>
  <si>
    <t>Total Number of Health &amp; Safety Training Hours</t>
  </si>
  <si>
    <t>Number of Employees Undertaking Health &amp; Safety Training</t>
  </si>
  <si>
    <t>General Information</t>
  </si>
  <si>
    <r>
      <t xml:space="preserve">Ths excel version of the Voluntary ESG Code of Good Practice Disclosure Return was prepared to facilitate data gathering from different units of your company. Kindly note that </t>
    </r>
    <r>
      <rPr>
        <u/>
        <sz val="11"/>
        <color theme="1"/>
        <rFont val="DM Sans"/>
      </rPr>
      <t>only</t>
    </r>
    <r>
      <rPr>
        <sz val="11"/>
        <color theme="1"/>
        <rFont val="DM Sans"/>
      </rPr>
      <t xml:space="preserve"> online submissions via portal are considered valid.
The Authority </t>
    </r>
    <r>
      <rPr>
        <u/>
        <sz val="11"/>
        <color theme="1"/>
        <rFont val="DM Sans"/>
      </rPr>
      <t>will not accept any returns in excel format</t>
    </r>
    <r>
      <rPr>
        <sz val="11"/>
        <color theme="1"/>
        <rFont val="DM Sans"/>
      </rPr>
      <t xml:space="preserve"> sent via email.</t>
    </r>
  </si>
  <si>
    <r>
      <t>Total Num</t>
    </r>
    <r>
      <rPr>
        <b/>
        <sz val="11"/>
        <rFont val="DM Sans"/>
      </rPr>
      <t>ber of</t>
    </r>
    <r>
      <rPr>
        <b/>
        <sz val="11"/>
        <color theme="1"/>
        <rFont val="DM Sans"/>
      </rPr>
      <t xml:space="preserve"> Board Members/Partners receiving AML/CFT Training</t>
    </r>
  </si>
  <si>
    <t>NOTE: Considering this data is already required by the FIAU in its REQ submissions on the basis of the ‘previous calendar year’, the reporting entity may choose to report this disclosure on the basis of the previous calendar year, if different from that as at the end of the reporting period.</t>
  </si>
  <si>
    <t>Reporting year</t>
  </si>
  <si>
    <t>Frequency</t>
  </si>
  <si>
    <t>Uniformity of training Program</t>
  </si>
  <si>
    <t>Training Requirments</t>
  </si>
  <si>
    <r>
      <t>Did the reporting entity have an Anti-Bribery and Corruption Policy, during the reporting period (1 January - 31 December)?</t>
    </r>
    <r>
      <rPr>
        <sz val="11"/>
        <color rgb="FFFF0000"/>
        <rFont val="DM Sans"/>
      </rPr>
      <t>*</t>
    </r>
  </si>
  <si>
    <t>Headcount</t>
  </si>
  <si>
    <t>Total Value of Material Penalties</t>
  </si>
  <si>
    <t>Employees &amp; Training</t>
  </si>
  <si>
    <t>Working Conditions</t>
  </si>
  <si>
    <t>Remuneration</t>
  </si>
  <si>
    <t>Data Security &amp; Customer Privacy</t>
  </si>
  <si>
    <t>Research &amp; Development</t>
  </si>
  <si>
    <t xml:space="preserve"> Responsible Gaming</t>
  </si>
  <si>
    <t>Governance</t>
  </si>
  <si>
    <t>Prevention of Corruption &amp; Anti-Bribery</t>
  </si>
  <si>
    <t>Environment</t>
  </si>
  <si>
    <t>NOTE: Only the cells marked in orange should be compiled.</t>
  </si>
  <si>
    <r>
      <rPr>
        <sz val="11"/>
        <rFont val="DM Sans"/>
      </rPr>
      <t>Were games’ rules made readily available to players and presented prior to the player’s first wager, written in plain and intelligible language, containing instructions on how to play and any possible restrictions, detailing all w</t>
    </r>
    <r>
      <rPr>
        <sz val="11"/>
        <color theme="1"/>
        <rFont val="DM Sans"/>
      </rPr>
      <t>ays in which players can win or lose, during the reporting period (1 January - 31 December), per company licensed by the MGA?</t>
    </r>
    <r>
      <rPr>
        <b/>
        <sz val="11"/>
        <color rgb="FFFF0000"/>
        <rFont val="DM Sans"/>
      </rPr>
      <t>*</t>
    </r>
  </si>
  <si>
    <r>
      <t>Did the reporting entity carry out ethical and responsible marketing as a minimum complying with S.L.583.09, the MGA Gaming Commercial Communications Regulations, during the reporting period (1 January - 31 December)?</t>
    </r>
    <r>
      <rPr>
        <b/>
        <sz val="11"/>
        <color rgb="FFFF0000"/>
        <rFont val="DM Sans"/>
      </rPr>
      <t>*</t>
    </r>
  </si>
  <si>
    <t>Total Number of Employees receiving AML/CFT Training WITHIN the AML/CFT Unit</t>
  </si>
  <si>
    <r>
      <t>Is the training programme uniformly applied to all staff equally, or is it differentiated according to their duties?</t>
    </r>
    <r>
      <rPr>
        <b/>
        <sz val="11"/>
        <color rgb="FFFF0000"/>
        <rFont val="DM Sans"/>
      </rPr>
      <t>*</t>
    </r>
  </si>
  <si>
    <t>NOTE: Salary should be expressed as a gross figure.</t>
  </si>
  <si>
    <t xml:space="preserve"> - Energy unit used has to be clearly identified (i.e. kWh, GJ etc.).</t>
  </si>
  <si>
    <t xml:space="preserve"> - Gross Scope 1 GHG emissions as per ESRS E1 Climate change is to provide an understanding of the direct impacts of the undertaking on climate change and the proportion of its total GHG emissions that are regulated under emission trading schemes.</t>
  </si>
  <si>
    <t xml:space="preserve"> - Gross Scope 2 GHG emissions as per ESRS E1 Climate change is to provide an understanding of the indirect impacts on climate change caused by the undertaking’s consumed energy whether externally purchased or acquired.</t>
  </si>
  <si>
    <t xml:space="preserve"> - Gross Scope 3 GHG emissions as explained as per ESRS E1 Climate change are to provide an understanding of the GHG emissions that occur in the undertaking’s value chain beyond its Scope 1 and 2 GHG emissions.</t>
  </si>
  <si>
    <t xml:space="preserve">Notes - This template provides an example of the type of information to be reported: </t>
  </si>
  <si>
    <t xml:space="preserve"> - During the compilation of the information every organisation should report consumption in a consistent manner.</t>
  </si>
  <si>
    <t>Tier 1</t>
  </si>
  <si>
    <t>Total Labour Hours for the year</t>
  </si>
  <si>
    <t>Headcount at the end of the year</t>
  </si>
  <si>
    <t>Average Working Hours per Employee per day</t>
  </si>
  <si>
    <t>The number of employees should be a whole number.</t>
  </si>
  <si>
    <t>The number of board members should be a whole number.</t>
  </si>
  <si>
    <t>The number of board members/partners should be a whole number.</t>
  </si>
  <si>
    <t>The number of hours should be a whole number.</t>
  </si>
  <si>
    <t>The number of hours are to be round-up to the nearest hour.</t>
  </si>
  <si>
    <t>The number of contracts should be a whole number.</t>
  </si>
  <si>
    <t>The number of breaches should be a whole number.</t>
  </si>
  <si>
    <t>The age should be a whole number.</t>
  </si>
  <si>
    <t>The number of directors should be a whole number.</t>
  </si>
  <si>
    <t>Choose an option from the drop-down menu.</t>
  </si>
  <si>
    <t>Enter the value in litres up to 2 decimal places.</t>
  </si>
  <si>
    <t>Enter the value in kWh up to 2 decimal places.</t>
  </si>
  <si>
    <t>The number of penalties should be a whole number.</t>
  </si>
  <si>
    <t>Enter the value in kg up to 2 decimal places.</t>
  </si>
  <si>
    <t xml:space="preserve">NOTE: "Staff" refers to employees, and other company officials whose duties include the handling of either relevant financial business or relevant activity (as defined in the PMLFTR), irrespective of their level of seniority. </t>
  </si>
  <si>
    <t>"Staff" refers to employees, and other company officials whose duties include the handling of either relevant financial business or relevant activity (as defined in the PMLFTR), irrespective of their level of seniority. Self-employed persons who principally work for the entity should all be included in your response.</t>
  </si>
  <si>
    <t>The number of AML/CFT related training should be a whole number.</t>
  </si>
  <si>
    <t>Does your company offer self-exclusion reversals/cancellations (excluding removals upon expiry) on player’s request?</t>
  </si>
  <si>
    <r>
      <t>Number of employees (headcount), including employees working in Malta and outside Malta, in executive roles, management, and rest of the workforce working solely on the gaming activities licensed by the MGA as at the end of the reporting period (31 December), split by gender and employment category.</t>
    </r>
    <r>
      <rPr>
        <b/>
        <sz val="11"/>
        <color rgb="FFFF0000"/>
        <rFont val="DM Sans"/>
      </rPr>
      <t>*</t>
    </r>
  </si>
  <si>
    <t>NOTE: In line with the Malta Financial Services Authority (MFSA) Corporate Governance Code, the terms 'Director' or 'Board member' shall refer to the term Director as defined in Article 2 of the Companies Act, i.e. any person occupying the position of director of a company by whatever name such person may be called carrying out substantially the same functions in relation to the direction of the company as those carried out by a Director.</t>
  </si>
  <si>
    <t>NOTE: The Total Gaming Revenue should be equal to the Total Gaming Revenue submitted in Compliance Contribution reports.</t>
  </si>
  <si>
    <t>Number of AML / CFT related training in line with the applicable Maltese laws and regulations, including PMLA, PMLFTR and IPs, as per the FIAU’s REQ 2022 requirements, during the reporting period (1 January - 31 December), per company licensed by the MGA.</t>
  </si>
  <si>
    <t>Enter the number of hours up to 2 decimal places.</t>
  </si>
  <si>
    <t>NOTE: The number of employees (headcount) should encompass all employees, even non-employees, whereby, a non-employee worker is an individual that has a temporary contract with the reporting entity. The latter should be split as full time or part time as any other employee, according to the number of hours worked. In general, full time employees working on a reduced hours basis are to be reported as full timers.</t>
  </si>
  <si>
    <r>
      <t>Number of parental leave taken, including maternity, paternity and parental leave, versus total labour hours, during the reporting period (1 January - 31 December), per company licensed by the MGA, split by gender.</t>
    </r>
    <r>
      <rPr>
        <b/>
        <sz val="11"/>
        <color rgb="FFFF0000"/>
        <rFont val="DM Sans"/>
      </rPr>
      <t>*</t>
    </r>
  </si>
  <si>
    <t>NOTE: Salary should be expressed as a gross figure. The individual responses to this question will not be disclosed or made public. The collected data will only be used or published in aggregate form, ensuring the anonymity of respondents.</t>
  </si>
  <si>
    <t/>
  </si>
  <si>
    <r>
      <rPr>
        <sz val="11"/>
        <rFont val="DM Sans"/>
      </rPr>
      <t>Were the the minimum markers of harm as defined in</t>
    </r>
    <r>
      <rPr>
        <sz val="11"/>
        <color theme="1"/>
        <rFont val="DM Sans"/>
      </rPr>
      <t xml:space="preserve"> Article 17A(1) of the MGA Player Protection Directive (Directive 2 of 2018) used during the reporting period (1 January - 31 December), per company licensed by the MGA?</t>
    </r>
    <r>
      <rPr>
        <b/>
        <sz val="11"/>
        <color rgb="FFFF0000"/>
        <rFont val="DM Sans"/>
      </rPr>
      <t>*</t>
    </r>
  </si>
  <si>
    <r>
      <t>Were additional markers of harm, beyond those defined in Article 17A(1) of the MGA Player Protection Directive (Directive 2 of 2018) used during the reporting period (1 January - 31 December), per company licensed by the MGA?</t>
    </r>
    <r>
      <rPr>
        <b/>
        <sz val="11"/>
        <color rgb="FFFF0000"/>
        <rFont val="DM Sans"/>
      </rPr>
      <t>*</t>
    </r>
  </si>
  <si>
    <r>
      <rPr>
        <sz val="11"/>
        <rFont val="DM Sans"/>
      </rPr>
      <t>Provide a description of the support given to Responsible Gaming initiatives (such as funding of RG research, support to non-profit organisations and RG groups, gambling addiction family support groups, etc.) as required by Article 34(5) of the Gaming Authorisations and Compliance Directive (Directive 3 of 2018) relating to the use of funds coming from inactive accounts, during the reporting period (1 January - 31 December), per c</t>
    </r>
    <r>
      <rPr>
        <sz val="11"/>
        <color theme="1"/>
        <rFont val="DM Sans"/>
      </rPr>
      <t>ompany licensed by the MGA.</t>
    </r>
    <r>
      <rPr>
        <b/>
        <sz val="11"/>
        <color rgb="FFFF0000"/>
        <rFont val="DM Sans"/>
      </rPr>
      <t>*</t>
    </r>
  </si>
  <si>
    <r>
      <rPr>
        <sz val="11"/>
        <rFont val="DM Sans"/>
      </rPr>
      <t>Provide a description of the support given to Responsible Gaming</t>
    </r>
    <r>
      <rPr>
        <sz val="11"/>
        <color theme="1"/>
        <rFont val="DM Sans"/>
      </rPr>
      <t xml:space="preserve"> initiatives beyond what is required by Article 34(5) of the Gaming Authorisations and Compliance Directive (Directive 3 of 2018) relating to use of funds coming from inactive accounts, during the reporting period (1 January - 31 December), per company licensed by the MGA.</t>
    </r>
  </si>
  <si>
    <t>Total number of employee training hours on workplace health and safety, during the reporting period (1 January - 31 December), per company licensed by the MGA.</t>
  </si>
  <si>
    <t>Number of average working hours per employee per day, during the reporting period (1 January - 31 December), per company licensed by the MGA.</t>
  </si>
  <si>
    <t>Percentage of employees that are entitled to flexible working hours, during the reporting period (1 January - 31 December), per company licensed by the MGA.</t>
  </si>
  <si>
    <t>Employees under collective bargaining agreements, during the reporting period (1 January - 31 December), per company licensed by the MGA.</t>
  </si>
  <si>
    <t>Percentage of employees with temporary contracts, ratio of non-employee workers to employees, during the reporting period (1 January - 31 December), per company licensed by the MGA.</t>
  </si>
  <si>
    <r>
      <t>Median salary of total workforce, during the reporting period (1 January - 31 December), per company licensed by the MGA (salary should be expressed as a gross figure).</t>
    </r>
    <r>
      <rPr>
        <b/>
        <sz val="11"/>
        <color rgb="FFFF0000"/>
        <rFont val="DM Sans"/>
      </rPr>
      <t>*</t>
    </r>
  </si>
  <si>
    <t>Salary of highest paid individual compared to median salary of total workforce, during the reporting period (1 January - 31 December), per company licensed by the MGA.</t>
  </si>
  <si>
    <t>The gender pay gap, defined as the difference between average gross hourly earnings of male paid employees and of female paid employees expressed as a percentage of average gross hourly earnings of male paid employees, during the reporting period (1 January - 31 December), per company licensed by the MGA.</t>
  </si>
  <si>
    <t>If the total Gaming Revenue reported through this section does not match the GR submitted through the monthly Compliance Contribution reports, please clarify accordingly.</t>
  </si>
  <si>
    <t>Number of self-exclusion requests (sign-ups) by Player.</t>
  </si>
  <si>
    <t>Number of exclusions imposed by the B2C Licensee.</t>
  </si>
  <si>
    <t>Combined Total of Self-Exclusion Requests by Players and Exclusions Imposed by B2C Licensee.</t>
  </si>
  <si>
    <t>Indicate the number of requests, made by players, for self-exclusion reversals (excluding removals upon expiry) during the reporting period (1 January - 31 December).</t>
  </si>
  <si>
    <t>Indicate the unique number of players that set a deposit limit on their account and the unique number of players that hit this deposit limit during the reporting period (1 January - 31 December).</t>
  </si>
  <si>
    <t>Indicate the unique number of players that set a wagering limit on their account and the unique number of players that hit this wagering limit during the reporting period (1 January - 31 December).</t>
  </si>
  <si>
    <t>Indicate the unique number of players that set a loss limit on their account and the unique number of players that hit this loss limit during the reporting period (1 January - 31 December).</t>
  </si>
  <si>
    <t>Indicate the unique number of players that set a time/session limit on their account and the unique number of players that hit this time/session limit during the reporting period (1 January - 31 December).</t>
  </si>
  <si>
    <t>Donations, as a proportion of net revenue, during the reporting period (1 January - 31 December), per company licensed by the MGA.</t>
  </si>
  <si>
    <t>Time volunteered, as a proportion of total labour hours, during the reporting period (1 January - 31 December), per company licensed by the MGA.</t>
  </si>
  <si>
    <t>Number of Independent Directors during the reporting period (1 January - 31 December), per company licensed by the MGA, split by gender.</t>
  </si>
  <si>
    <r>
      <t>Total number of Training Hours received by the Board Members on ESG, during the reporting period (1 January - 31 December), per company licensed by the MGA.</t>
    </r>
    <r>
      <rPr>
        <b/>
        <sz val="11"/>
        <color rgb="FFFF0000"/>
        <rFont val="DM Sans"/>
      </rPr>
      <t>*</t>
    </r>
  </si>
  <si>
    <r>
      <t>List the body (such as an ESG Committee or similar), or individual within a body, responsible for oversight of ESG, during the reporting period (1 January - 31 December), per company licensed by the MGA..</t>
    </r>
    <r>
      <rPr>
        <b/>
        <sz val="11"/>
        <color rgb="FFFF0000"/>
        <rFont val="DM Sans"/>
      </rPr>
      <t>*</t>
    </r>
  </si>
  <si>
    <r>
      <t>Indicate the reporting year for which the following data is being reported.</t>
    </r>
    <r>
      <rPr>
        <b/>
        <sz val="11"/>
        <color rgb="FFFF0000"/>
        <rFont val="DM Sans"/>
      </rPr>
      <t>*</t>
    </r>
  </si>
  <si>
    <r>
      <t>Where AML / CFT operational tasks are being outsourced, have the outsourced provider's staff, received training, during the reporting period (1 January - 31 December), in relation to:</t>
    </r>
    <r>
      <rPr>
        <b/>
        <sz val="11"/>
        <color rgb="FFFF0000"/>
        <rFont val="DM Sans"/>
      </rPr>
      <t>*</t>
    </r>
  </si>
  <si>
    <r>
      <t>Scope 1 &amp; 2 Emissions, during the reporting period (1 January - 31 December), per company licensed by the MGA.</t>
    </r>
    <r>
      <rPr>
        <b/>
        <sz val="11"/>
        <color rgb="FFFF0000"/>
        <rFont val="DM Sans"/>
      </rPr>
      <t>*</t>
    </r>
  </si>
  <si>
    <t>NOTE: A non-employee worker is an individual that has a temporary contract with the reporting entity. A temporary contract shall mean a “contract for a service for a fixed term”, as defined in terms of the Contracts of Service for a Fixed Term Regulations (S.L. 452.81) and, or a contract covering a “temporary agency worker” as defined in terms of the Temporary Agency Workers Regulations (S.L. 452.106), or any equivalent arrangements in terms of the law of another jurisdiction.</t>
  </si>
  <si>
    <t xml:space="preserve">NOTE: The information supporting these data points are automatically retrieved from the Industry Performance Return submitted for the relevant reporting period. This information will be pre-populated in the portal application, therefore data does not need to be resubmitted. </t>
  </si>
  <si>
    <t>NOTE: For the following four questions, the information supporting the amount of limits which were set and hit will not be displayed in the portal application, but the Authority will analyse the figures as reported in the Industry Performance Return.</t>
  </si>
  <si>
    <t>Did the reporting entity have a workplace health and safety policy, during the reporting period (1 January - 31 December)?</t>
  </si>
  <si>
    <t>Annual lost time due to injury or incidents at the workplace, during the reporting period (1 January - 31 December), per company licensed by the MGA.</t>
  </si>
  <si>
    <t>Median salary of total workforce, during the reporting period (1 January - 31 December), per company licensed by the MGA (salary should be expressed as a gross figure).</t>
  </si>
  <si>
    <t>Total Research and Development (R&amp;D) spend (for internal &amp; external purposes) as a proportion of net revenue, during the reporting period (1 January - 31 December), per company licensed by the MGA.</t>
  </si>
  <si>
    <t>Total Sustainability-related R&amp;D spend (for internal &amp; external purposes) as a proportion of net revenue, during the reporting period (1 January - 31 December), per company licensed by the MGA.</t>
  </si>
  <si>
    <t>Were additional markers of harm, beyond those defined in Article 17A(1) of the MGA Player Protection Directive (Directive 2 of 2018) used during the reporting period (1 January - 31 December), per company licensed by the MGA?</t>
  </si>
  <si>
    <t>Total number of Training Hours received by the Board Members on ESG, during the reporting period (1 January - 31 December), per company licensed by the MGA.</t>
  </si>
  <si>
    <t>Both</t>
  </si>
  <si>
    <t>B2B</t>
  </si>
  <si>
    <r>
      <t>List the body (such as an ESG Committee or similar), or individual within a body, responsible for oversight of ESG, during the reporting period (1 January - 31 December), per company licensed by the MGA.</t>
    </r>
    <r>
      <rPr>
        <b/>
        <sz val="11"/>
        <color rgb="FFFF0000"/>
        <rFont val="DM Sans"/>
      </rPr>
      <t>*</t>
    </r>
  </si>
  <si>
    <t>List the body (such as an ESG Committee or similar), or individual within a body, responsible for oversight of ESG, during the reporting period (1 January - 31 December), per company licensed by the MGA.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</si>
</sst>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2]\ #,##0.00"/>
    <numFmt numFmtId="166" formatCode="[$EUR]\ #,##0.00"/>
  </numFmts>
  <fonts count="30" x14ac:knownFonts="1">
    <font>
      <sz val="11"/>
      <color theme="1"/>
      <name val="Aptos Narrow"/>
      <family val="2"/>
      <scheme val="minor"/>
    </font>
    <font>
      <sz val="11"/>
      <color theme="1"/>
      <name val="Aptos Narrow"/>
      <family val="2"/>
      <scheme val="minor"/>
    </font>
    <font>
      <sz val="11"/>
      <name val="DM Sans"/>
    </font>
    <font>
      <b/>
      <sz val="11"/>
      <name val="DM Sans"/>
    </font>
    <font>
      <sz val="11"/>
      <color theme="1"/>
      <name val="DM Sans"/>
    </font>
    <font>
      <b/>
      <sz val="12"/>
      <color rgb="FF8350F6"/>
      <name val="DM Sans"/>
    </font>
    <font>
      <b/>
      <sz val="11"/>
      <color theme="0"/>
      <name val="DM Sans"/>
    </font>
    <font>
      <sz val="11"/>
      <color theme="0"/>
      <name val="DM Sans"/>
    </font>
    <font>
      <b/>
      <sz val="11"/>
      <color rgb="FFFF0000"/>
      <name val="DM Sans"/>
    </font>
    <font>
      <b/>
      <sz val="11"/>
      <color theme="1"/>
      <name val="DM Sans"/>
    </font>
    <font>
      <sz val="11"/>
      <color rgb="FFFF0000"/>
      <name val="DM Sans"/>
    </font>
    <font>
      <b/>
      <sz val="11"/>
      <color rgb="FF8350F6"/>
      <name val="DM Sans"/>
    </font>
    <font>
      <b/>
      <sz val="11"/>
      <color rgb="FFC00000"/>
      <name val="DM Sans"/>
    </font>
    <font>
      <b/>
      <sz val="11"/>
      <color rgb="FF8350F6"/>
      <name val="Aptos Narrow"/>
      <family val="2"/>
      <scheme val="minor"/>
    </font>
    <font>
      <sz val="11"/>
      <color rgb="FF000000"/>
      <name val="DM Sans"/>
    </font>
    <font>
      <b/>
      <sz val="11"/>
      <color rgb="FFFF8261"/>
      <name val="DM Sans"/>
    </font>
    <font>
      <b/>
      <sz val="18"/>
      <color rgb="FF8350F6"/>
      <name val="DM Sans"/>
    </font>
    <font>
      <sz val="18"/>
      <color theme="1"/>
      <name val="DM Sans"/>
    </font>
    <font>
      <b/>
      <sz val="11"/>
      <color rgb="FFB20215"/>
      <name val="DM Sans"/>
    </font>
    <font>
      <b/>
      <sz val="11"/>
      <color theme="4"/>
      <name val="DM Sans"/>
    </font>
    <font>
      <sz val="11"/>
      <color theme="1"/>
      <name val="Arial"/>
      <family val="2"/>
    </font>
    <font>
      <b/>
      <sz val="11"/>
      <color rgb="FF2E75B5"/>
      <name val="DM Sans"/>
    </font>
    <font>
      <b/>
      <sz val="11"/>
      <color rgb="FF000000"/>
      <name val="DM Sans"/>
    </font>
    <font>
      <b/>
      <sz val="11"/>
      <color rgb="FF2F75B5"/>
      <name val="DM Sans"/>
    </font>
    <font>
      <b/>
      <sz val="11"/>
      <color theme="1"/>
      <name val="Aptos Narrow"/>
      <family val="2"/>
      <scheme val="minor"/>
    </font>
    <font>
      <strike/>
      <sz val="11"/>
      <name val="DM Sans"/>
    </font>
    <font>
      <b/>
      <sz val="12"/>
      <color theme="1"/>
      <name val="DM Sans"/>
    </font>
    <font>
      <u/>
      <sz val="11"/>
      <color theme="1"/>
      <name val="DM Sans"/>
    </font>
    <font>
      <b/>
      <sz val="11"/>
      <color rgb="FFC00000"/>
      <name val="Aptos Narrow"/>
      <family val="2"/>
      <scheme val="minor"/>
    </font>
    <font>
      <b/>
      <sz val="14"/>
      <color theme="0"/>
      <name val="Aptos Narrow"/>
      <family val="2"/>
      <scheme val="minor"/>
    </font>
  </fonts>
  <fills count="17">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rgb="FF8350F6"/>
        <bgColor indexed="64"/>
      </patternFill>
    </fill>
    <fill>
      <patternFill patternType="solid">
        <fgColor rgb="FF8E91F6"/>
        <bgColor indexed="64"/>
      </patternFill>
    </fill>
    <fill>
      <patternFill patternType="lightDown">
        <bgColor theme="0"/>
      </patternFill>
    </fill>
    <fill>
      <patternFill patternType="solid">
        <fgColor rgb="FFFF8261"/>
        <bgColor indexed="64"/>
      </patternFill>
    </fill>
    <fill>
      <patternFill patternType="solid">
        <fgColor theme="0"/>
        <bgColor theme="0"/>
      </patternFill>
    </fill>
    <fill>
      <patternFill patternType="solid">
        <fgColor rgb="FFFF8261"/>
        <bgColor rgb="FFC5E0B3"/>
      </patternFill>
    </fill>
    <fill>
      <patternFill patternType="solid">
        <fgColor rgb="FFFF8261"/>
        <bgColor theme="0"/>
      </patternFill>
    </fill>
    <fill>
      <patternFill patternType="solid">
        <fgColor rgb="FFFF8261"/>
        <bgColor rgb="FFFFFFFF"/>
      </patternFill>
    </fill>
    <fill>
      <patternFill patternType="solid">
        <fgColor rgb="FFFFFFFF"/>
        <bgColor rgb="FFFFFFFF"/>
      </patternFill>
    </fill>
    <fill>
      <patternFill patternType="solid">
        <fgColor rgb="FF8350F6"/>
        <bgColor rgb="FFBDD6EE"/>
      </patternFill>
    </fill>
    <fill>
      <patternFill patternType="solid">
        <fgColor rgb="FF8E91F6"/>
        <bgColor theme="0"/>
      </patternFill>
    </fill>
    <fill>
      <patternFill patternType="solid">
        <fgColor theme="5" tint="0.59999389629810485"/>
        <bgColor indexed="64"/>
      </patternFill>
    </fill>
    <fill>
      <patternFill patternType="solid">
        <fgColor rgb="FF27CC81"/>
        <bgColor indexed="64"/>
      </patternFill>
    </fill>
  </fills>
  <borders count="79">
    <border>
      <left/>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auto="1"/>
      </left>
      <right/>
      <top style="hair">
        <color auto="1"/>
      </top>
      <bottom style="hair">
        <color auto="1"/>
      </bottom>
      <diagonal/>
    </border>
    <border>
      <left/>
      <right/>
      <top style="hair">
        <color auto="1"/>
      </top>
      <bottom style="hair">
        <color auto="1"/>
      </bottom>
      <diagonal/>
    </border>
    <border>
      <left style="medium">
        <color auto="1"/>
      </left>
      <right/>
      <top style="medium">
        <color auto="1"/>
      </top>
      <bottom style="medium">
        <color auto="1"/>
      </bottom>
      <diagonal/>
    </border>
    <border>
      <left/>
      <right style="medium">
        <color indexed="64"/>
      </right>
      <top style="medium">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auto="1"/>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auto="1"/>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auto="1"/>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thin">
        <color auto="1"/>
      </right>
      <top style="medium">
        <color indexed="64"/>
      </top>
      <bottom style="thin">
        <color auto="1"/>
      </bottom>
      <diagonal/>
    </border>
    <border>
      <left/>
      <right style="thin">
        <color auto="1"/>
      </right>
      <top style="thin">
        <color auto="1"/>
      </top>
      <bottom style="thin">
        <color auto="1"/>
      </bottom>
      <diagonal/>
    </border>
    <border>
      <left/>
      <right style="thin">
        <color auto="1"/>
      </right>
      <top style="thin">
        <color indexed="64"/>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top style="medium">
        <color auto="1"/>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medium">
        <color indexed="64"/>
      </right>
      <top/>
      <bottom style="medium">
        <color indexed="64"/>
      </bottom>
      <diagonal/>
    </border>
    <border>
      <left style="medium">
        <color indexed="64"/>
      </left>
      <right/>
      <top style="thin">
        <color indexed="64"/>
      </top>
      <bottom style="medium">
        <color auto="1"/>
      </bottom>
      <diagonal/>
    </border>
    <border>
      <left style="medium">
        <color auto="1"/>
      </left>
      <right/>
      <top style="hair">
        <color auto="1"/>
      </top>
      <bottom/>
      <diagonal/>
    </border>
    <border>
      <left style="thin">
        <color auto="1"/>
      </left>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hair">
        <color auto="1"/>
      </top>
      <bottom/>
      <diagonal/>
    </border>
    <border>
      <left/>
      <right/>
      <top style="thin">
        <color indexed="64"/>
      </top>
      <bottom style="thin">
        <color indexed="64"/>
      </bottom>
      <diagonal/>
    </border>
    <border>
      <left/>
      <right/>
      <top style="thin">
        <color indexed="64"/>
      </top>
      <bottom style="medium">
        <color indexed="64"/>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right style="thin">
        <color indexed="64"/>
      </right>
      <top style="thin">
        <color rgb="FF000000"/>
      </top>
      <bottom style="thin">
        <color auto="1"/>
      </bottom>
      <diagonal/>
    </border>
    <border>
      <left style="medium">
        <color auto="1"/>
      </left>
      <right/>
      <top/>
      <bottom style="hair">
        <color auto="1"/>
      </bottom>
      <diagonal/>
    </border>
    <border>
      <left style="medium">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top style="thin">
        <color rgb="FF000000"/>
      </top>
      <bottom style="thin">
        <color rgb="FF000000"/>
      </bottom>
      <diagonal/>
    </border>
    <border>
      <left style="medium">
        <color indexed="64"/>
      </left>
      <right style="thin">
        <color rgb="FF000000"/>
      </right>
      <top style="thin">
        <color rgb="FF000000"/>
      </top>
      <bottom/>
      <diagonal/>
    </border>
    <border>
      <left/>
      <right/>
      <top/>
      <bottom style="hair">
        <color auto="1"/>
      </bottom>
      <diagonal/>
    </border>
    <border>
      <left style="medium">
        <color indexed="64"/>
      </left>
      <right style="thin">
        <color indexed="64"/>
      </right>
      <top/>
      <bottom style="medium">
        <color indexed="64"/>
      </bottom>
      <diagonal/>
    </border>
    <border>
      <left style="thin">
        <color indexed="64"/>
      </left>
      <right/>
      <top/>
      <bottom/>
      <diagonal/>
    </border>
  </borders>
  <cellStyleXfs count="6">
    <xf numFmtId="0" fontId="0" fillId="0" borderId="0"/>
    <xf numFmtId="9"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cellStyleXfs>
  <cellXfs count="372">
    <xf numFmtId="0" fontId="0" fillId="0" borderId="0" xfId="0"/>
    <xf numFmtId="0" fontId="4" fillId="3" borderId="0" xfId="0" applyFont="1" applyFill="1" applyAlignment="1">
      <alignment vertical="center"/>
    </xf>
    <xf numFmtId="3" fontId="4" fillId="0" borderId="11" xfId="0" applyNumberFormat="1" applyFont="1" applyBorder="1" applyAlignment="1" applyProtection="1">
      <alignment horizontal="center" vertical="center"/>
      <protection locked="0"/>
    </xf>
    <xf numFmtId="3" fontId="4" fillId="0" borderId="17" xfId="0" applyNumberFormat="1" applyFont="1" applyBorder="1" applyAlignment="1" applyProtection="1">
      <alignment horizontal="center" vertical="center"/>
      <protection locked="0"/>
    </xf>
    <xf numFmtId="3" fontId="2" fillId="0" borderId="11" xfId="0" applyNumberFormat="1" applyFont="1" applyBorder="1" applyAlignment="1" applyProtection="1">
      <alignment horizontal="center" vertical="center"/>
      <protection locked="0"/>
    </xf>
    <xf numFmtId="3" fontId="2" fillId="0" borderId="17" xfId="0" applyNumberFormat="1" applyFont="1" applyBorder="1" applyAlignment="1" applyProtection="1">
      <alignment horizontal="center" vertical="center"/>
      <protection locked="0"/>
    </xf>
    <xf numFmtId="3" fontId="2" fillId="0" borderId="18" xfId="0" applyNumberFormat="1" applyFont="1" applyBorder="1" applyAlignment="1" applyProtection="1">
      <alignment horizontal="center" vertical="center"/>
      <protection locked="0"/>
    </xf>
    <xf numFmtId="3" fontId="4" fillId="0" borderId="31" xfId="0" applyNumberFormat="1" applyFont="1" applyBorder="1" applyAlignment="1" applyProtection="1">
      <alignment horizontal="center" vertical="center"/>
      <protection locked="0"/>
    </xf>
    <xf numFmtId="3" fontId="4" fillId="0" borderId="32" xfId="0" applyNumberFormat="1" applyFont="1" applyBorder="1" applyAlignment="1" applyProtection="1">
      <alignment horizontal="center" vertical="center"/>
      <protection locked="0"/>
    </xf>
    <xf numFmtId="164" fontId="4" fillId="3" borderId="0" xfId="2" applyNumberFormat="1" applyFont="1" applyFill="1" applyBorder="1" applyAlignment="1" applyProtection="1">
      <alignment horizontal="center" vertical="center"/>
    </xf>
    <xf numFmtId="0" fontId="2" fillId="2" borderId="0" xfId="0" applyFont="1" applyFill="1" applyAlignment="1">
      <alignment vertical="center"/>
    </xf>
    <xf numFmtId="0" fontId="3" fillId="2" borderId="0" xfId="0" applyFont="1" applyFill="1" applyAlignment="1">
      <alignment vertical="center"/>
    </xf>
    <xf numFmtId="0" fontId="4" fillId="3" borderId="2" xfId="0" applyFont="1" applyFill="1" applyBorder="1" applyAlignment="1">
      <alignment horizontal="center" vertical="center"/>
    </xf>
    <xf numFmtId="0" fontId="4" fillId="3" borderId="0" xfId="0" applyFont="1" applyFill="1" applyAlignment="1">
      <alignment horizontal="left"/>
    </xf>
    <xf numFmtId="0" fontId="4" fillId="3" borderId="0" xfId="0" applyFont="1" applyFill="1"/>
    <xf numFmtId="0" fontId="4" fillId="0" borderId="0" xfId="0" applyFont="1"/>
    <xf numFmtId="0" fontId="6" fillId="4" borderId="3" xfId="0" applyFont="1" applyFill="1" applyBorder="1" applyAlignment="1">
      <alignment horizontal="center" vertical="center"/>
    </xf>
    <xf numFmtId="0" fontId="6" fillId="4" borderId="4" xfId="0" applyFont="1" applyFill="1" applyBorder="1" applyAlignment="1">
      <alignment vertical="center"/>
    </xf>
    <xf numFmtId="0" fontId="2" fillId="3" borderId="0" xfId="0" applyFont="1" applyFill="1"/>
    <xf numFmtId="0" fontId="9" fillId="5" borderId="5" xfId="0" applyFont="1" applyFill="1" applyBorder="1" applyAlignment="1">
      <alignment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7" xfId="0" applyFont="1" applyFill="1" applyBorder="1" applyAlignment="1">
      <alignmen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4" fillId="5" borderId="10" xfId="0" applyFont="1" applyFill="1" applyBorder="1" applyAlignment="1">
      <alignment horizontal="left" vertical="center"/>
    </xf>
    <xf numFmtId="3" fontId="4" fillId="0" borderId="11" xfId="0" applyNumberFormat="1" applyFont="1" applyBorder="1" applyAlignment="1">
      <alignment horizontal="center" vertical="center"/>
    </xf>
    <xf numFmtId="0" fontId="4" fillId="5" borderId="13" xfId="0" applyFont="1" applyFill="1" applyBorder="1" applyAlignment="1">
      <alignment horizontal="left" vertical="center"/>
    </xf>
    <xf numFmtId="0" fontId="4" fillId="5" borderId="14" xfId="0" applyFont="1" applyFill="1" applyBorder="1" applyAlignment="1">
      <alignment horizontal="left" vertical="center"/>
    </xf>
    <xf numFmtId="3" fontId="9" fillId="5" borderId="15" xfId="0" applyNumberFormat="1" applyFont="1" applyFill="1" applyBorder="1" applyAlignment="1">
      <alignment horizontal="left" vertical="center"/>
    </xf>
    <xf numFmtId="3" fontId="9" fillId="5" borderId="16" xfId="0" applyNumberFormat="1" applyFont="1" applyFill="1" applyBorder="1" applyAlignment="1">
      <alignment horizontal="center" vertical="center"/>
    </xf>
    <xf numFmtId="0" fontId="4" fillId="5" borderId="5" xfId="0" applyFont="1" applyFill="1" applyBorder="1" applyAlignment="1">
      <alignment vertical="center" wrapText="1"/>
    </xf>
    <xf numFmtId="0" fontId="10" fillId="3" borderId="0" xfId="0" applyFont="1" applyFill="1" applyAlignment="1">
      <alignment horizontal="left"/>
    </xf>
    <xf numFmtId="0" fontId="0" fillId="3" borderId="0" xfId="0" applyFill="1"/>
    <xf numFmtId="0" fontId="9" fillId="5" borderId="2" xfId="0" applyFont="1" applyFill="1" applyBorder="1" applyAlignment="1">
      <alignment vertical="center" wrapText="1"/>
    </xf>
    <xf numFmtId="0" fontId="4" fillId="5" borderId="7" xfId="0" applyFont="1" applyFill="1" applyBorder="1" applyAlignment="1">
      <alignment horizontal="left" vertical="center"/>
    </xf>
    <xf numFmtId="0" fontId="4" fillId="5" borderId="2" xfId="0" applyFont="1" applyFill="1" applyBorder="1" applyAlignment="1">
      <alignment horizontal="left" vertical="center"/>
    </xf>
    <xf numFmtId="0" fontId="4" fillId="3" borderId="0" xfId="0" applyFont="1" applyFill="1" applyAlignment="1">
      <alignment horizontal="left" vertical="center"/>
    </xf>
    <xf numFmtId="0" fontId="4" fillId="3" borderId="0" xfId="0" applyFont="1" applyFill="1" applyAlignment="1">
      <alignment vertical="top" wrapText="1"/>
    </xf>
    <xf numFmtId="1" fontId="4" fillId="3" borderId="0" xfId="0" applyNumberFormat="1" applyFont="1" applyFill="1" applyAlignment="1">
      <alignment horizontal="center" vertical="center"/>
    </xf>
    <xf numFmtId="0" fontId="12" fillId="3" borderId="0" xfId="0" applyFont="1" applyFill="1" applyAlignment="1">
      <alignment horizontal="left" vertical="top" wrapText="1"/>
    </xf>
    <xf numFmtId="0" fontId="4" fillId="3" borderId="2"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4" fillId="5" borderId="19" xfId="0" applyFont="1" applyFill="1" applyBorder="1" applyAlignment="1">
      <alignment horizontal="left" vertical="center"/>
    </xf>
    <xf numFmtId="3" fontId="9" fillId="5" borderId="5" xfId="0" applyNumberFormat="1" applyFont="1" applyFill="1" applyBorder="1" applyAlignment="1">
      <alignment horizontal="left" vertical="center"/>
    </xf>
    <xf numFmtId="0" fontId="4" fillId="0" borderId="0" xfId="0" applyFont="1" applyAlignment="1">
      <alignment horizontal="center" vertical="center"/>
    </xf>
    <xf numFmtId="0" fontId="9" fillId="5" borderId="5" xfId="0" applyFont="1" applyFill="1" applyBorder="1" applyAlignment="1">
      <alignment vertical="center"/>
    </xf>
    <xf numFmtId="0" fontId="4" fillId="0" borderId="2" xfId="0" applyFont="1" applyBorder="1" applyAlignment="1">
      <alignment horizontal="center" vertical="center"/>
    </xf>
    <xf numFmtId="0" fontId="9" fillId="5" borderId="5" xfId="0" applyFont="1" applyFill="1" applyBorder="1" applyAlignment="1">
      <alignment horizontal="center" vertical="center"/>
    </xf>
    <xf numFmtId="0" fontId="9" fillId="5" borderId="28" xfId="0" applyFont="1" applyFill="1" applyBorder="1" applyAlignment="1">
      <alignment horizontal="center" vertical="center" wrapText="1"/>
    </xf>
    <xf numFmtId="3" fontId="4" fillId="0" borderId="32" xfId="0" applyNumberFormat="1" applyFont="1" applyBorder="1" applyAlignment="1">
      <alignment horizontal="center" vertical="center"/>
    </xf>
    <xf numFmtId="0" fontId="9" fillId="5" borderId="1" xfId="0" applyFont="1" applyFill="1" applyBorder="1" applyAlignment="1">
      <alignment horizontal="center" vertical="center" wrapText="1"/>
    </xf>
    <xf numFmtId="0" fontId="9" fillId="5" borderId="28" xfId="0" applyFont="1" applyFill="1" applyBorder="1" applyAlignment="1">
      <alignment horizontal="center" vertical="center"/>
    </xf>
    <xf numFmtId="0" fontId="9" fillId="5" borderId="29" xfId="0" applyFont="1" applyFill="1" applyBorder="1" applyAlignment="1">
      <alignment horizontal="center" vertical="center" wrapText="1"/>
    </xf>
    <xf numFmtId="0" fontId="9" fillId="5" borderId="30" xfId="0" applyFont="1" applyFill="1" applyBorder="1" applyAlignment="1">
      <alignment horizontal="center" vertical="center" wrapText="1"/>
    </xf>
    <xf numFmtId="10" fontId="4" fillId="0" borderId="33" xfId="1" applyNumberFormat="1" applyFont="1" applyBorder="1" applyAlignment="1" applyProtection="1">
      <alignment horizontal="center" vertical="center"/>
    </xf>
    <xf numFmtId="0" fontId="13" fillId="0" borderId="0" xfId="0" applyFont="1"/>
    <xf numFmtId="0" fontId="9" fillId="5" borderId="19" xfId="0" applyFont="1" applyFill="1" applyBorder="1" applyAlignment="1">
      <alignment horizontal="center" vertical="center"/>
    </xf>
    <xf numFmtId="3" fontId="4" fillId="0" borderId="0" xfId="0" applyNumberFormat="1" applyFont="1" applyAlignment="1">
      <alignment horizontal="center" vertical="center"/>
    </xf>
    <xf numFmtId="0" fontId="4" fillId="3" borderId="0" xfId="0" applyFont="1" applyFill="1" applyAlignment="1">
      <alignment wrapText="1"/>
    </xf>
    <xf numFmtId="0" fontId="9" fillId="5" borderId="37" xfId="0" applyFont="1" applyFill="1" applyBorder="1" applyAlignment="1">
      <alignment horizontal="center" vertical="center" wrapText="1"/>
    </xf>
    <xf numFmtId="0" fontId="9" fillId="5" borderId="40" xfId="0" applyFont="1" applyFill="1" applyBorder="1" applyAlignment="1">
      <alignment horizontal="center" vertical="center" wrapText="1"/>
    </xf>
    <xf numFmtId="0" fontId="16" fillId="3" borderId="0" xfId="0" applyFont="1" applyFill="1" applyAlignment="1">
      <alignment vertical="center"/>
    </xf>
    <xf numFmtId="0" fontId="17" fillId="3" borderId="0" xfId="0" applyFont="1" applyFill="1" applyAlignment="1">
      <alignment horizontal="left" vertical="center"/>
    </xf>
    <xf numFmtId="0" fontId="17" fillId="3" borderId="0" xfId="0" applyFont="1" applyFill="1"/>
    <xf numFmtId="0" fontId="12" fillId="3" borderId="0" xfId="0" applyFont="1" applyFill="1"/>
    <xf numFmtId="0" fontId="4" fillId="3" borderId="0" xfId="0" applyFont="1" applyFill="1" applyAlignment="1">
      <alignment horizontal="center" vertical="center" wrapText="1"/>
    </xf>
    <xf numFmtId="1" fontId="4" fillId="0" borderId="37" xfId="2" applyNumberFormat="1" applyFont="1" applyFill="1" applyBorder="1" applyAlignment="1" applyProtection="1">
      <alignment horizontal="center" vertical="center"/>
    </xf>
    <xf numFmtId="0" fontId="12" fillId="3" borderId="0" xfId="0" applyFont="1" applyFill="1" applyAlignment="1">
      <alignment horizontal="left" vertical="center" indent="1"/>
    </xf>
    <xf numFmtId="0" fontId="9" fillId="5" borderId="1" xfId="0" applyFont="1" applyFill="1" applyBorder="1" applyAlignment="1">
      <alignment horizontal="center" vertical="center"/>
    </xf>
    <xf numFmtId="0" fontId="3" fillId="3" borderId="0" xfId="0" applyFont="1" applyFill="1" applyAlignment="1">
      <alignment horizontal="left" vertical="center" indent="1"/>
    </xf>
    <xf numFmtId="0" fontId="4" fillId="3" borderId="0" xfId="0" applyFont="1" applyFill="1" applyAlignment="1">
      <alignment horizontal="center" vertical="center"/>
    </xf>
    <xf numFmtId="3" fontId="4" fillId="0" borderId="10" xfId="0" applyNumberFormat="1" applyFont="1" applyBorder="1" applyAlignment="1">
      <alignment horizontal="center" vertical="center"/>
    </xf>
    <xf numFmtId="10" fontId="2" fillId="0" borderId="33" xfId="1" applyNumberFormat="1" applyFont="1" applyBorder="1" applyAlignment="1" applyProtection="1">
      <alignment horizontal="center" vertical="center"/>
    </xf>
    <xf numFmtId="43" fontId="4" fillId="8" borderId="0" xfId="3" applyFont="1" applyFill="1" applyBorder="1" applyProtection="1"/>
    <xf numFmtId="43" fontId="9" fillId="8" borderId="0" xfId="3" applyFont="1" applyFill="1" applyBorder="1" applyProtection="1"/>
    <xf numFmtId="43" fontId="9" fillId="8" borderId="0" xfId="3" applyFont="1" applyFill="1" applyBorder="1" applyAlignment="1" applyProtection="1">
      <alignment vertical="center"/>
    </xf>
    <xf numFmtId="43" fontId="21" fillId="8" borderId="0" xfId="3" applyFont="1" applyFill="1" applyBorder="1" applyAlignment="1" applyProtection="1">
      <alignment horizontal="center"/>
    </xf>
    <xf numFmtId="43" fontId="4" fillId="8" borderId="0" xfId="3" applyFont="1" applyFill="1" applyBorder="1" applyAlignment="1" applyProtection="1">
      <alignment horizontal="center"/>
    </xf>
    <xf numFmtId="43" fontId="23" fillId="8" borderId="0" xfId="3" applyFont="1" applyFill="1" applyBorder="1" applyAlignment="1" applyProtection="1">
      <alignment horizontal="center" vertical="center"/>
    </xf>
    <xf numFmtId="43" fontId="23" fillId="8" borderId="0" xfId="3" applyFont="1" applyFill="1" applyBorder="1" applyAlignment="1" applyProtection="1">
      <alignment horizontal="center" vertical="center" wrapText="1"/>
    </xf>
    <xf numFmtId="164" fontId="4" fillId="8" borderId="0" xfId="3" applyNumberFormat="1" applyFont="1" applyFill="1" applyBorder="1" applyAlignment="1" applyProtection="1">
      <alignment horizontal="center"/>
    </xf>
    <xf numFmtId="164" fontId="4" fillId="8" borderId="0" xfId="3" applyNumberFormat="1" applyFont="1" applyFill="1" applyBorder="1" applyProtection="1"/>
    <xf numFmtId="43" fontId="4" fillId="8" borderId="0" xfId="3" applyFont="1" applyFill="1" applyBorder="1" applyAlignment="1" applyProtection="1">
      <alignment vertical="center"/>
    </xf>
    <xf numFmtId="43" fontId="4" fillId="8" borderId="0" xfId="3" applyFont="1" applyFill="1" applyBorder="1" applyAlignment="1" applyProtection="1"/>
    <xf numFmtId="0" fontId="4" fillId="5" borderId="12" xfId="0" applyFont="1" applyFill="1" applyBorder="1" applyAlignment="1">
      <alignment horizontal="left" vertical="center"/>
    </xf>
    <xf numFmtId="10" fontId="4" fillId="0" borderId="11" xfId="0" applyNumberFormat="1" applyFont="1" applyBorder="1" applyAlignment="1">
      <alignment horizontal="center" vertical="center"/>
    </xf>
    <xf numFmtId="0" fontId="15" fillId="0" borderId="0" xfId="0" applyFont="1" applyAlignment="1">
      <alignment vertical="center"/>
    </xf>
    <xf numFmtId="166" fontId="4" fillId="0" borderId="32" xfId="0" applyNumberFormat="1" applyFont="1" applyBorder="1" applyAlignment="1">
      <alignment horizontal="center" vertical="center"/>
    </xf>
    <xf numFmtId="3" fontId="4" fillId="0" borderId="7" xfId="0" applyNumberFormat="1" applyFont="1" applyBorder="1" applyAlignment="1" applyProtection="1">
      <alignment horizontal="center" vertical="center"/>
      <protection locked="0"/>
    </xf>
    <xf numFmtId="166" fontId="4" fillId="0" borderId="33" xfId="0" applyNumberFormat="1" applyFont="1" applyBorder="1" applyAlignment="1">
      <alignment horizontal="center" vertical="center"/>
    </xf>
    <xf numFmtId="0" fontId="3" fillId="5" borderId="30" xfId="0" applyFont="1" applyFill="1" applyBorder="1" applyAlignment="1">
      <alignment horizontal="center" vertical="center" wrapText="1"/>
    </xf>
    <xf numFmtId="0" fontId="6" fillId="4" borderId="55" xfId="0" applyFont="1" applyFill="1" applyBorder="1" applyAlignment="1">
      <alignment horizontal="center" vertical="center"/>
    </xf>
    <xf numFmtId="166" fontId="4" fillId="0" borderId="39" xfId="0" applyNumberFormat="1" applyFont="1" applyBorder="1" applyAlignment="1" applyProtection="1">
      <alignment horizontal="center" vertical="center"/>
      <protection locked="0"/>
    </xf>
    <xf numFmtId="0" fontId="3" fillId="5" borderId="29"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9" fillId="5" borderId="19" xfId="0" applyFont="1" applyFill="1" applyBorder="1" applyAlignment="1">
      <alignment horizontal="center" vertical="center" wrapText="1"/>
    </xf>
    <xf numFmtId="166" fontId="4" fillId="0" borderId="57" xfId="0" applyNumberFormat="1" applyFont="1" applyBorder="1" applyAlignment="1" applyProtection="1">
      <alignment horizontal="center" vertical="center"/>
      <protection locked="0"/>
    </xf>
    <xf numFmtId="0" fontId="9" fillId="5" borderId="21" xfId="0" applyFont="1" applyFill="1" applyBorder="1" applyAlignment="1">
      <alignment horizontal="center" vertical="center" wrapText="1"/>
    </xf>
    <xf numFmtId="10" fontId="4" fillId="0" borderId="26" xfId="1" applyNumberFormat="1" applyFont="1" applyBorder="1" applyAlignment="1" applyProtection="1">
      <alignment horizontal="center" vertical="center"/>
    </xf>
    <xf numFmtId="3" fontId="4" fillId="0" borderId="57" xfId="0" applyNumberFormat="1" applyFont="1" applyBorder="1" applyAlignment="1">
      <alignment horizontal="center" vertical="center"/>
    </xf>
    <xf numFmtId="0" fontId="9" fillId="5" borderId="19" xfId="0" applyFont="1" applyFill="1" applyBorder="1" applyAlignment="1">
      <alignment vertical="center" wrapText="1"/>
    </xf>
    <xf numFmtId="0" fontId="4" fillId="5" borderId="43" xfId="0" applyFont="1" applyFill="1" applyBorder="1" applyAlignment="1">
      <alignment horizontal="left" vertical="center"/>
    </xf>
    <xf numFmtId="0" fontId="4" fillId="5" borderId="57" xfId="0" applyFont="1" applyFill="1" applyBorder="1" applyAlignment="1">
      <alignment horizontal="left" vertical="center"/>
    </xf>
    <xf numFmtId="0" fontId="9" fillId="5" borderId="1" xfId="0" applyFont="1" applyFill="1" applyBorder="1" applyAlignment="1">
      <alignment horizontal="left" vertical="center"/>
    </xf>
    <xf numFmtId="0" fontId="9" fillId="5" borderId="35" xfId="0" applyFont="1" applyFill="1" applyBorder="1" applyAlignment="1">
      <alignment horizontal="left" vertical="center"/>
    </xf>
    <xf numFmtId="166" fontId="4" fillId="0" borderId="31" xfId="0" applyNumberFormat="1" applyFont="1" applyBorder="1" applyAlignment="1" applyProtection="1">
      <alignment horizontal="center" vertical="center"/>
      <protection locked="0"/>
    </xf>
    <xf numFmtId="165" fontId="4" fillId="0" borderId="33" xfId="0" applyNumberFormat="1" applyFont="1" applyBorder="1" applyAlignment="1" applyProtection="1">
      <alignment horizontal="center" vertical="center"/>
      <protection locked="0"/>
    </xf>
    <xf numFmtId="3" fontId="4" fillId="0" borderId="10" xfId="0" applyNumberFormat="1" applyFont="1" applyBorder="1" applyAlignment="1" applyProtection="1">
      <alignment horizontal="center" vertical="center"/>
      <protection locked="0"/>
    </xf>
    <xf numFmtId="3" fontId="2" fillId="0" borderId="39" xfId="0" applyNumberFormat="1" applyFont="1" applyBorder="1" applyAlignment="1" applyProtection="1">
      <alignment horizontal="center" vertical="center"/>
      <protection locked="0"/>
    </xf>
    <xf numFmtId="3" fontId="4" fillId="0" borderId="57" xfId="0" applyNumberFormat="1" applyFont="1" applyBorder="1" applyAlignment="1" applyProtection="1">
      <alignment horizontal="center" vertical="center"/>
      <protection locked="0"/>
    </xf>
    <xf numFmtId="43" fontId="3" fillId="12" borderId="48" xfId="3" applyFont="1" applyFill="1" applyBorder="1" applyAlignment="1" applyProtection="1">
      <alignment horizontal="center" vertical="center"/>
    </xf>
    <xf numFmtId="43" fontId="3" fillId="8" borderId="48" xfId="3" applyFont="1" applyFill="1" applyBorder="1" applyAlignment="1" applyProtection="1">
      <alignment horizontal="center" vertical="center"/>
    </xf>
    <xf numFmtId="43" fontId="3" fillId="8" borderId="49" xfId="3" applyFont="1" applyFill="1" applyBorder="1" applyAlignment="1" applyProtection="1">
      <alignment horizontal="center" vertical="center"/>
    </xf>
    <xf numFmtId="43" fontId="4" fillId="0" borderId="49" xfId="3" quotePrefix="1" applyFont="1" applyBorder="1" applyAlignment="1" applyProtection="1">
      <alignment horizontal="center" vertical="center"/>
    </xf>
    <xf numFmtId="43" fontId="4" fillId="9" borderId="48" xfId="3" applyFont="1" applyFill="1" applyBorder="1" applyAlignment="1" applyProtection="1">
      <alignment horizontal="center" vertical="center"/>
      <protection locked="0"/>
    </xf>
    <xf numFmtId="43" fontId="4" fillId="8" borderId="48" xfId="3" applyFont="1" applyFill="1" applyBorder="1" applyAlignment="1" applyProtection="1">
      <alignment horizontal="center" vertical="center"/>
    </xf>
    <xf numFmtId="43" fontId="4" fillId="8" borderId="49" xfId="3" applyFont="1" applyFill="1" applyBorder="1" applyAlignment="1" applyProtection="1">
      <alignment horizontal="center" vertical="center"/>
    </xf>
    <xf numFmtId="43" fontId="4" fillId="11" borderId="48" xfId="3" applyFont="1" applyFill="1" applyBorder="1" applyAlignment="1" applyProtection="1">
      <alignment horizontal="center" vertical="center"/>
      <protection locked="0"/>
    </xf>
    <xf numFmtId="43" fontId="4" fillId="10" borderId="49" xfId="3" applyFont="1" applyFill="1" applyBorder="1" applyAlignment="1" applyProtection="1">
      <alignment horizontal="center" vertical="center"/>
      <protection locked="0"/>
    </xf>
    <xf numFmtId="43" fontId="4" fillId="8" borderId="0" xfId="3" applyFont="1" applyFill="1" applyBorder="1" applyAlignment="1" applyProtection="1">
      <alignment horizontal="center" vertical="center"/>
    </xf>
    <xf numFmtId="43" fontId="4" fillId="12" borderId="48" xfId="3" applyFont="1" applyFill="1" applyBorder="1" applyAlignment="1" applyProtection="1">
      <alignment horizontal="center" vertical="center"/>
    </xf>
    <xf numFmtId="43" fontId="2" fillId="9" borderId="48" xfId="3" applyFont="1" applyFill="1" applyBorder="1" applyAlignment="1" applyProtection="1">
      <alignment horizontal="center" vertical="center"/>
      <protection locked="0"/>
    </xf>
    <xf numFmtId="43" fontId="4" fillId="0" borderId="49" xfId="3" applyFont="1" applyBorder="1" applyAlignment="1" applyProtection="1">
      <alignment horizontal="center" vertical="center"/>
    </xf>
    <xf numFmtId="43" fontId="9" fillId="8" borderId="46" xfId="3" applyFont="1" applyFill="1" applyBorder="1" applyAlignment="1" applyProtection="1">
      <alignment horizontal="center" vertical="center"/>
    </xf>
    <xf numFmtId="43" fontId="2" fillId="0" borderId="50" xfId="3" applyFont="1" applyBorder="1" applyAlignment="1" applyProtection="1">
      <alignment horizontal="center" vertical="center"/>
    </xf>
    <xf numFmtId="43" fontId="4" fillId="8" borderId="15" xfId="3" applyFont="1" applyFill="1" applyBorder="1" applyAlignment="1" applyProtection="1">
      <alignment horizontal="center" vertical="center"/>
    </xf>
    <xf numFmtId="43" fontId="4" fillId="10" borderId="36" xfId="3" applyFont="1" applyFill="1" applyBorder="1" applyAlignment="1" applyProtection="1">
      <alignment horizontal="center" vertical="center"/>
      <protection locked="0"/>
    </xf>
    <xf numFmtId="164" fontId="4" fillId="8" borderId="0" xfId="3" applyNumberFormat="1" applyFont="1" applyFill="1" applyBorder="1" applyAlignment="1" applyProtection="1">
      <alignment horizontal="center" vertical="center"/>
    </xf>
    <xf numFmtId="0" fontId="4" fillId="0" borderId="2" xfId="0" applyFont="1" applyBorder="1" applyAlignment="1">
      <alignment horizontal="center" vertical="center" wrapText="1"/>
    </xf>
    <xf numFmtId="0" fontId="4" fillId="0" borderId="15" xfId="0" applyFont="1" applyBorder="1" applyAlignment="1">
      <alignment horizontal="center" vertical="center"/>
    </xf>
    <xf numFmtId="0" fontId="4" fillId="0" borderId="24" xfId="0" applyFont="1" applyBorder="1" applyAlignment="1">
      <alignment horizontal="center" vertical="center"/>
    </xf>
    <xf numFmtId="0" fontId="2" fillId="3" borderId="0" xfId="0" applyFont="1" applyFill="1" applyAlignment="1">
      <alignment horizontal="center" vertical="center"/>
    </xf>
    <xf numFmtId="0" fontId="9" fillId="5" borderId="42" xfId="0" applyFont="1" applyFill="1" applyBorder="1" applyAlignment="1">
      <alignment horizontal="center" vertical="center" wrapText="1"/>
    </xf>
    <xf numFmtId="43" fontId="4" fillId="8" borderId="17" xfId="3" applyFont="1" applyFill="1" applyBorder="1" applyAlignment="1" applyProtection="1">
      <alignment horizontal="center" vertical="center"/>
    </xf>
    <xf numFmtId="43" fontId="26" fillId="8" borderId="36" xfId="3" applyFont="1" applyFill="1" applyBorder="1" applyAlignment="1" applyProtection="1">
      <alignment horizontal="center" vertical="center"/>
    </xf>
    <xf numFmtId="43" fontId="4" fillId="0" borderId="17" xfId="0" applyNumberFormat="1" applyFont="1" applyBorder="1" applyAlignment="1">
      <alignment horizontal="center" vertical="center"/>
    </xf>
    <xf numFmtId="43" fontId="4" fillId="8" borderId="31" xfId="3" applyFont="1" applyFill="1" applyBorder="1" applyAlignment="1" applyProtection="1">
      <alignment horizontal="center" vertical="center"/>
    </xf>
    <xf numFmtId="43" fontId="26" fillId="8" borderId="33" xfId="3" applyFont="1" applyFill="1" applyBorder="1" applyAlignment="1" applyProtection="1">
      <alignment horizontal="center" vertical="center"/>
    </xf>
    <xf numFmtId="3" fontId="9" fillId="5" borderId="1" xfId="0" applyNumberFormat="1" applyFont="1" applyFill="1" applyBorder="1" applyAlignment="1">
      <alignment horizontal="center" vertical="center"/>
    </xf>
    <xf numFmtId="3" fontId="4" fillId="0" borderId="43" xfId="0" applyNumberFormat="1" applyFont="1" applyBorder="1" applyAlignment="1" applyProtection="1">
      <alignment horizontal="center" vertical="center"/>
      <protection locked="0"/>
    </xf>
    <xf numFmtId="0" fontId="6" fillId="4" borderId="64" xfId="0" applyFont="1" applyFill="1" applyBorder="1" applyAlignment="1">
      <alignment horizontal="center" vertical="center"/>
    </xf>
    <xf numFmtId="0" fontId="9" fillId="5" borderId="7" xfId="0" applyFont="1" applyFill="1" applyBorder="1" applyAlignment="1">
      <alignment horizontal="center" vertical="center"/>
    </xf>
    <xf numFmtId="0" fontId="9" fillId="5" borderId="7" xfId="0" applyFont="1" applyFill="1" applyBorder="1" applyAlignment="1">
      <alignment horizontal="left" vertical="center" wrapText="1"/>
    </xf>
    <xf numFmtId="0" fontId="4" fillId="5" borderId="1" xfId="0" applyFont="1" applyFill="1" applyBorder="1" applyAlignment="1">
      <alignment horizontal="left" vertical="center"/>
    </xf>
    <xf numFmtId="0" fontId="4" fillId="5" borderId="65" xfId="0" applyFont="1" applyFill="1" applyBorder="1" applyAlignment="1">
      <alignment horizontal="left" vertical="center"/>
    </xf>
    <xf numFmtId="0" fontId="4" fillId="5" borderId="35" xfId="0" applyFont="1" applyFill="1" applyBorder="1" applyAlignment="1">
      <alignment horizontal="left" vertical="center"/>
    </xf>
    <xf numFmtId="0" fontId="9" fillId="5" borderId="20" xfId="0" applyFont="1" applyFill="1" applyBorder="1" applyAlignment="1">
      <alignment horizontal="center" vertical="center" wrapText="1"/>
    </xf>
    <xf numFmtId="0" fontId="4" fillId="5" borderId="45" xfId="0" applyFont="1" applyFill="1" applyBorder="1" applyAlignment="1">
      <alignment horizontal="left" vertical="center"/>
    </xf>
    <xf numFmtId="3" fontId="9" fillId="5" borderId="7" xfId="0" applyNumberFormat="1" applyFont="1" applyFill="1" applyBorder="1" applyAlignment="1">
      <alignment horizontal="left" vertical="center"/>
    </xf>
    <xf numFmtId="4" fontId="2" fillId="0" borderId="21" xfId="0" applyNumberFormat="1" applyFont="1" applyBorder="1" applyAlignment="1" applyProtection="1">
      <alignment horizontal="center" vertical="center"/>
      <protection locked="0"/>
    </xf>
    <xf numFmtId="4" fontId="2" fillId="0" borderId="23" xfId="0" applyNumberFormat="1" applyFont="1" applyBorder="1" applyAlignment="1" applyProtection="1">
      <alignment horizontal="center" vertical="center"/>
      <protection locked="0"/>
    </xf>
    <xf numFmtId="4" fontId="2" fillId="0" borderId="26" xfId="0" applyNumberFormat="1" applyFont="1" applyBorder="1" applyAlignment="1" applyProtection="1">
      <alignment horizontal="center" vertical="center"/>
      <protection locked="0"/>
    </xf>
    <xf numFmtId="0" fontId="2" fillId="3" borderId="27" xfId="0" applyFont="1" applyFill="1" applyBorder="1"/>
    <xf numFmtId="0" fontId="9" fillId="5" borderId="34" xfId="0" applyFont="1" applyFill="1" applyBorder="1" applyAlignment="1">
      <alignment horizontal="center" vertical="center" wrapText="1"/>
    </xf>
    <xf numFmtId="10" fontId="4" fillId="0" borderId="57" xfId="1" applyNumberFormat="1" applyFont="1" applyBorder="1" applyAlignment="1" applyProtection="1">
      <alignment horizontal="center" vertical="center"/>
    </xf>
    <xf numFmtId="0" fontId="9" fillId="5" borderId="34" xfId="0" applyFont="1" applyFill="1" applyBorder="1" applyAlignment="1">
      <alignment horizontal="center" vertical="center"/>
    </xf>
    <xf numFmtId="3" fontId="4" fillId="0" borderId="43" xfId="0" applyNumberFormat="1" applyFont="1" applyBorder="1" applyAlignment="1">
      <alignment horizontal="left" vertical="center"/>
    </xf>
    <xf numFmtId="0" fontId="4" fillId="0" borderId="43" xfId="0" applyFont="1" applyBorder="1"/>
    <xf numFmtId="0" fontId="4" fillId="0" borderId="57" xfId="0" applyFont="1" applyBorder="1"/>
    <xf numFmtId="166" fontId="4" fillId="0" borderId="53" xfId="0" applyNumberFormat="1" applyFont="1" applyBorder="1" applyAlignment="1" applyProtection="1">
      <alignment horizontal="center" vertical="center"/>
      <protection locked="0"/>
    </xf>
    <xf numFmtId="166" fontId="4" fillId="0" borderId="43" xfId="0" applyNumberFormat="1" applyFont="1" applyBorder="1" applyAlignment="1" applyProtection="1">
      <alignment horizontal="center" vertical="center"/>
      <protection locked="0"/>
    </xf>
    <xf numFmtId="166" fontId="4" fillId="0" borderId="23" xfId="0" applyNumberFormat="1" applyFont="1" applyBorder="1" applyAlignment="1">
      <alignment horizontal="center" vertical="center"/>
    </xf>
    <xf numFmtId="166" fontId="4" fillId="0" borderId="26" xfId="0" applyNumberFormat="1" applyFont="1" applyBorder="1" applyAlignment="1">
      <alignment horizontal="center" vertical="center"/>
    </xf>
    <xf numFmtId="166" fontId="4" fillId="0" borderId="57" xfId="0" applyNumberFormat="1" applyFont="1" applyBorder="1" applyAlignment="1">
      <alignment horizontal="center" vertical="center"/>
    </xf>
    <xf numFmtId="0" fontId="3" fillId="5" borderId="21" xfId="0" applyFont="1" applyFill="1" applyBorder="1" applyAlignment="1">
      <alignment horizontal="center" vertical="center" wrapText="1"/>
    </xf>
    <xf numFmtId="0" fontId="3" fillId="5" borderId="19" xfId="0" applyFont="1" applyFill="1" applyBorder="1" applyAlignment="1">
      <alignment horizontal="center" vertical="center" wrapText="1"/>
    </xf>
    <xf numFmtId="3" fontId="4" fillId="0" borderId="26" xfId="1" applyNumberFormat="1" applyFont="1" applyBorder="1" applyAlignment="1" applyProtection="1">
      <alignment horizontal="center" vertical="center"/>
    </xf>
    <xf numFmtId="3" fontId="4" fillId="0" borderId="35"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center" vertical="center"/>
      <protection locked="0"/>
    </xf>
    <xf numFmtId="10" fontId="2" fillId="0" borderId="35" xfId="1" applyNumberFormat="1" applyFont="1" applyBorder="1" applyAlignment="1" applyProtection="1">
      <alignment horizontal="center" vertical="center"/>
    </xf>
    <xf numFmtId="10" fontId="2" fillId="0" borderId="26" xfId="1" applyNumberFormat="1" applyFont="1" applyBorder="1" applyAlignment="1" applyProtection="1">
      <alignment horizontal="center" vertical="center"/>
    </xf>
    <xf numFmtId="3" fontId="2" fillId="0" borderId="57" xfId="0" applyNumberFormat="1" applyFont="1" applyBorder="1" applyAlignment="1" applyProtection="1">
      <alignment horizontal="center" vertical="center"/>
      <protection locked="0"/>
    </xf>
    <xf numFmtId="43" fontId="9" fillId="14" borderId="21" xfId="3" applyFont="1" applyFill="1" applyBorder="1" applyAlignment="1" applyProtection="1">
      <alignment horizontal="center" vertical="center"/>
    </xf>
    <xf numFmtId="43" fontId="4" fillId="10" borderId="23" xfId="3" applyFont="1" applyFill="1" applyBorder="1" applyAlignment="1" applyProtection="1">
      <alignment horizontal="center" vertical="center"/>
      <protection locked="0"/>
    </xf>
    <xf numFmtId="43" fontId="4" fillId="10" borderId="44" xfId="3" applyFont="1" applyFill="1" applyBorder="1" applyAlignment="1" applyProtection="1">
      <alignment horizontal="center" vertical="center"/>
      <protection locked="0"/>
    </xf>
    <xf numFmtId="43" fontId="4" fillId="10" borderId="21" xfId="3" applyFont="1" applyFill="1" applyBorder="1" applyAlignment="1" applyProtection="1">
      <alignment horizontal="center" vertical="center"/>
      <protection locked="0"/>
    </xf>
    <xf numFmtId="43" fontId="4" fillId="10" borderId="25" xfId="3" applyFont="1" applyFill="1" applyBorder="1" applyAlignment="1" applyProtection="1">
      <alignment horizontal="center" vertical="center"/>
      <protection locked="0"/>
    </xf>
    <xf numFmtId="43" fontId="4" fillId="8" borderId="0" xfId="3" applyFont="1" applyFill="1" applyBorder="1" applyAlignment="1" applyProtection="1">
      <alignment horizontal="left" vertical="center"/>
    </xf>
    <xf numFmtId="43" fontId="9" fillId="8" borderId="66" xfId="3" applyFont="1" applyFill="1" applyBorder="1" applyAlignment="1" applyProtection="1">
      <alignment horizontal="center" vertical="center"/>
    </xf>
    <xf numFmtId="43" fontId="9" fillId="8" borderId="30" xfId="3" applyFont="1" applyFill="1" applyBorder="1" applyAlignment="1" applyProtection="1">
      <alignment horizontal="center" vertical="center" wrapText="1"/>
    </xf>
    <xf numFmtId="43" fontId="3" fillId="8" borderId="70" xfId="3" applyFont="1" applyFill="1" applyBorder="1" applyAlignment="1" applyProtection="1">
      <alignment horizontal="center" vertical="center"/>
    </xf>
    <xf numFmtId="43" fontId="4" fillId="8" borderId="36" xfId="3" applyFont="1" applyFill="1" applyBorder="1" applyAlignment="1" applyProtection="1">
      <alignment horizontal="center" vertical="center"/>
    </xf>
    <xf numFmtId="43" fontId="4" fillId="8" borderId="70" xfId="3" applyFont="1" applyFill="1" applyBorder="1" applyAlignment="1" applyProtection="1">
      <alignment horizontal="center" vertical="center"/>
    </xf>
    <xf numFmtId="43" fontId="4" fillId="10" borderId="36" xfId="3" applyFont="1" applyFill="1" applyBorder="1" applyAlignment="1" applyProtection="1">
      <alignment horizontal="center" vertical="center" wrapText="1"/>
      <protection locked="0"/>
    </xf>
    <xf numFmtId="43" fontId="2" fillId="8" borderId="70" xfId="3" applyFont="1" applyFill="1" applyBorder="1" applyAlignment="1" applyProtection="1">
      <alignment horizontal="center" vertical="center"/>
    </xf>
    <xf numFmtId="43" fontId="6" fillId="13" borderId="71" xfId="3" applyFont="1" applyFill="1" applyBorder="1" applyAlignment="1" applyProtection="1">
      <alignment horizontal="center" vertical="center"/>
    </xf>
    <xf numFmtId="43" fontId="7" fillId="13" borderId="72" xfId="3" applyFont="1" applyFill="1" applyBorder="1" applyAlignment="1" applyProtection="1">
      <alignment horizontal="center" vertical="center"/>
    </xf>
    <xf numFmtId="43" fontId="7" fillId="13" borderId="73" xfId="3" applyFont="1" applyFill="1" applyBorder="1" applyAlignment="1" applyProtection="1">
      <alignment horizontal="center" vertical="center"/>
    </xf>
    <xf numFmtId="43" fontId="4" fillId="8" borderId="33" xfId="3" applyFont="1" applyFill="1" applyBorder="1" applyAlignment="1" applyProtection="1">
      <alignment horizontal="center" vertical="center"/>
    </xf>
    <xf numFmtId="43" fontId="22" fillId="12" borderId="66" xfId="3" applyFont="1" applyFill="1" applyBorder="1" applyAlignment="1" applyProtection="1">
      <alignment horizontal="center" vertical="center"/>
    </xf>
    <xf numFmtId="43" fontId="11" fillId="12" borderId="70" xfId="3" applyFont="1" applyFill="1" applyBorder="1" applyAlignment="1" applyProtection="1">
      <alignment horizontal="center" vertical="center"/>
    </xf>
    <xf numFmtId="43" fontId="14" fillId="0" borderId="70" xfId="3" applyFont="1" applyBorder="1" applyAlignment="1" applyProtection="1">
      <alignment horizontal="center" vertical="center"/>
    </xf>
    <xf numFmtId="43" fontId="3" fillId="8" borderId="36" xfId="3" applyFont="1" applyFill="1" applyBorder="1" applyAlignment="1" applyProtection="1">
      <alignment horizontal="center" vertical="center" wrapText="1"/>
    </xf>
    <xf numFmtId="43" fontId="14" fillId="12" borderId="70" xfId="3" applyFont="1" applyFill="1" applyBorder="1" applyAlignment="1" applyProtection="1">
      <alignment horizontal="center" vertical="center"/>
    </xf>
    <xf numFmtId="43" fontId="2" fillId="8" borderId="36" xfId="3" applyFont="1" applyFill="1" applyBorder="1" applyAlignment="1" applyProtection="1">
      <alignment horizontal="center" vertical="center"/>
    </xf>
    <xf numFmtId="43" fontId="4" fillId="8" borderId="74" xfId="3" applyFont="1" applyFill="1" applyBorder="1" applyAlignment="1" applyProtection="1">
      <alignment horizontal="center" vertical="center"/>
    </xf>
    <xf numFmtId="43" fontId="21" fillId="8" borderId="70" xfId="3" applyFont="1" applyFill="1" applyBorder="1" applyAlignment="1" applyProtection="1">
      <alignment horizontal="center" vertical="center"/>
    </xf>
    <xf numFmtId="43" fontId="2" fillId="0" borderId="36" xfId="3" applyFont="1" applyBorder="1" applyAlignment="1" applyProtection="1">
      <alignment horizontal="center" vertical="center"/>
    </xf>
    <xf numFmtId="43" fontId="4" fillId="0" borderId="70" xfId="3" applyFont="1" applyBorder="1" applyAlignment="1" applyProtection="1">
      <alignment horizontal="center" vertical="center" wrapText="1"/>
    </xf>
    <xf numFmtId="43" fontId="3" fillId="0" borderId="75" xfId="3" applyFont="1" applyBorder="1" applyAlignment="1" applyProtection="1">
      <alignment horizontal="center" vertical="center"/>
    </xf>
    <xf numFmtId="43" fontId="3" fillId="0" borderId="17" xfId="3" applyFont="1" applyBorder="1" applyAlignment="1" applyProtection="1">
      <alignment horizontal="center" vertical="center"/>
    </xf>
    <xf numFmtId="43" fontId="3" fillId="0" borderId="31" xfId="3" applyFont="1" applyBorder="1" applyAlignment="1" applyProtection="1">
      <alignment horizontal="center" vertical="center"/>
    </xf>
    <xf numFmtId="43" fontId="4" fillId="10" borderId="33" xfId="3" applyFont="1" applyFill="1" applyBorder="1" applyAlignment="1" applyProtection="1">
      <alignment horizontal="center" vertical="center"/>
      <protection locked="0"/>
    </xf>
    <xf numFmtId="3" fontId="4" fillId="7" borderId="21" xfId="0" applyNumberFormat="1" applyFont="1" applyFill="1" applyBorder="1" applyAlignment="1" applyProtection="1">
      <alignment horizontal="center" vertical="center"/>
      <protection locked="0"/>
    </xf>
    <xf numFmtId="3" fontId="4" fillId="7" borderId="23" xfId="0" applyNumberFormat="1" applyFont="1" applyFill="1" applyBorder="1" applyAlignment="1" applyProtection="1">
      <alignment horizontal="center" vertical="center"/>
      <protection locked="0"/>
    </xf>
    <xf numFmtId="3" fontId="4" fillId="7" borderId="26" xfId="0" applyNumberFormat="1" applyFont="1" applyFill="1" applyBorder="1" applyAlignment="1" applyProtection="1">
      <alignment horizontal="center" vertical="center"/>
      <protection locked="0"/>
    </xf>
    <xf numFmtId="0" fontId="2" fillId="3" borderId="19" xfId="0" applyFont="1" applyFill="1" applyBorder="1" applyAlignment="1">
      <alignment horizontal="center" vertical="center"/>
    </xf>
    <xf numFmtId="0" fontId="4" fillId="0" borderId="43" xfId="0" applyFont="1" applyBorder="1" applyAlignment="1">
      <alignment horizontal="center" vertical="center" wrapText="1"/>
    </xf>
    <xf numFmtId="0" fontId="4" fillId="0" borderId="57" xfId="0" applyFont="1" applyBorder="1" applyAlignment="1">
      <alignment horizontal="center" vertical="center"/>
    </xf>
    <xf numFmtId="3" fontId="2" fillId="0" borderId="10" xfId="0" applyNumberFormat="1" applyFont="1" applyBorder="1" applyAlignment="1" applyProtection="1">
      <alignment horizontal="center" vertical="center"/>
      <protection locked="0"/>
    </xf>
    <xf numFmtId="3" fontId="2" fillId="0" borderId="43" xfId="0" applyNumberFormat="1" applyFont="1" applyBorder="1" applyAlignment="1" applyProtection="1">
      <alignment horizontal="center" vertical="center"/>
      <protection locked="0"/>
    </xf>
    <xf numFmtId="3" fontId="2" fillId="0" borderId="45" xfId="0" applyNumberFormat="1" applyFont="1" applyBorder="1" applyAlignment="1" applyProtection="1">
      <alignment horizontal="center" vertical="center"/>
      <protection locked="0"/>
    </xf>
    <xf numFmtId="3" fontId="4" fillId="0" borderId="54" xfId="0" applyNumberFormat="1" applyFont="1" applyBorder="1" applyAlignment="1" applyProtection="1">
      <alignment horizontal="center" vertical="center"/>
      <protection locked="0"/>
    </xf>
    <xf numFmtId="0" fontId="4" fillId="3" borderId="76" xfId="0" applyFont="1" applyFill="1" applyBorder="1" applyAlignment="1">
      <alignment horizontal="left" vertical="center"/>
    </xf>
    <xf numFmtId="3" fontId="9" fillId="5" borderId="1" xfId="0" applyNumberFormat="1" applyFont="1" applyFill="1" applyBorder="1" applyAlignment="1">
      <alignment horizontal="left" vertical="center"/>
    </xf>
    <xf numFmtId="0" fontId="4" fillId="5" borderId="7" xfId="0" applyFont="1" applyFill="1" applyBorder="1" applyAlignment="1">
      <alignment vertical="center" wrapText="1"/>
    </xf>
    <xf numFmtId="0" fontId="28" fillId="3" borderId="0" xfId="0" applyFont="1" applyFill="1" applyAlignment="1">
      <alignment wrapText="1"/>
    </xf>
    <xf numFmtId="166" fontId="9" fillId="0" borderId="47" xfId="3" applyNumberFormat="1" applyFont="1" applyFill="1" applyBorder="1" applyAlignment="1" applyProtection="1">
      <alignment horizontal="center" vertical="center"/>
    </xf>
    <xf numFmtId="166" fontId="4" fillId="0" borderId="7" xfId="0" applyNumberFormat="1" applyFont="1" applyBorder="1" applyAlignment="1" applyProtection="1">
      <alignment horizontal="center" vertical="center"/>
      <protection locked="0"/>
    </xf>
    <xf numFmtId="43" fontId="9" fillId="8" borderId="36" xfId="3" applyFont="1" applyFill="1" applyBorder="1" applyAlignment="1" applyProtection="1">
      <alignment horizontal="center" vertical="center"/>
    </xf>
    <xf numFmtId="0" fontId="24" fillId="0" borderId="0" xfId="0" applyFont="1"/>
    <xf numFmtId="3" fontId="4" fillId="6" borderId="8" xfId="0" applyNumberFormat="1" applyFont="1" applyFill="1" applyBorder="1" applyAlignment="1">
      <alignment horizontal="center" vertical="center"/>
    </xf>
    <xf numFmtId="0" fontId="4" fillId="0" borderId="23" xfId="0" applyFont="1" applyBorder="1" applyProtection="1">
      <protection locked="0"/>
    </xf>
    <xf numFmtId="0" fontId="4" fillId="0" borderId="26" xfId="0" applyFont="1" applyBorder="1" applyProtection="1">
      <protection locked="0"/>
    </xf>
    <xf numFmtId="3" fontId="4" fillId="0" borderId="7" xfId="0" applyNumberFormat="1" applyFont="1" applyBorder="1" applyAlignment="1" applyProtection="1">
      <alignment horizontal="left" vertical="center"/>
      <protection locked="0"/>
    </xf>
    <xf numFmtId="3" fontId="4" fillId="0" borderId="7" xfId="0" applyNumberFormat="1" applyFont="1" applyBorder="1" applyAlignment="1">
      <alignment horizontal="left" vertical="center"/>
    </xf>
    <xf numFmtId="3" fontId="4" fillId="0" borderId="7" xfId="0" applyNumberFormat="1" applyFont="1" applyBorder="1" applyAlignment="1" applyProtection="1">
      <alignment horizontal="left"/>
      <protection locked="0"/>
    </xf>
    <xf numFmtId="0" fontId="4" fillId="0" borderId="7" xfId="0" applyFont="1" applyBorder="1" applyAlignment="1" applyProtection="1">
      <alignment horizontal="left"/>
      <protection locked="0"/>
    </xf>
    <xf numFmtId="0" fontId="4" fillId="0" borderId="7" xfId="0" applyFont="1" applyBorder="1" applyAlignment="1" applyProtection="1">
      <alignment horizontal="left" vertical="center"/>
      <protection locked="0"/>
    </xf>
    <xf numFmtId="4" fontId="4" fillId="0" borderId="7" xfId="0" applyNumberFormat="1" applyFont="1" applyBorder="1" applyAlignment="1" applyProtection="1">
      <alignment horizontal="left"/>
      <protection locked="0"/>
    </xf>
    <xf numFmtId="0" fontId="4" fillId="5" borderId="19" xfId="0" applyFont="1" applyFill="1" applyBorder="1" applyAlignment="1">
      <alignment vertical="center"/>
    </xf>
    <xf numFmtId="1" fontId="9" fillId="5" borderId="19" xfId="0" applyNumberFormat="1" applyFont="1" applyFill="1" applyBorder="1" applyAlignment="1">
      <alignment horizontal="center" vertical="center"/>
    </xf>
    <xf numFmtId="0" fontId="4" fillId="5" borderId="43" xfId="0" applyFont="1" applyFill="1" applyBorder="1" applyAlignment="1">
      <alignment vertical="center"/>
    </xf>
    <xf numFmtId="1" fontId="9" fillId="5" borderId="43" xfId="0" applyNumberFormat="1" applyFont="1" applyFill="1" applyBorder="1" applyAlignment="1">
      <alignment horizontal="center" vertical="center"/>
    </xf>
    <xf numFmtId="0" fontId="4" fillId="5" borderId="45" xfId="0" applyFont="1" applyFill="1" applyBorder="1" applyAlignment="1">
      <alignment vertical="center"/>
    </xf>
    <xf numFmtId="0" fontId="4" fillId="5" borderId="57" xfId="0" applyFont="1" applyFill="1" applyBorder="1" applyAlignment="1">
      <alignment vertical="center"/>
    </xf>
    <xf numFmtId="1" fontId="9" fillId="5" borderId="45" xfId="0" applyNumberFormat="1" applyFont="1" applyFill="1" applyBorder="1" applyAlignment="1">
      <alignment horizontal="center" vertical="center"/>
    </xf>
    <xf numFmtId="1" fontId="4" fillId="5" borderId="8" xfId="0" applyNumberFormat="1" applyFont="1" applyFill="1" applyBorder="1" applyAlignment="1">
      <alignment horizontal="center" vertical="center"/>
    </xf>
    <xf numFmtId="1" fontId="4" fillId="5" borderId="7" xfId="0" applyNumberFormat="1" applyFont="1" applyFill="1" applyBorder="1" applyAlignment="1">
      <alignment horizontal="center" vertical="center"/>
    </xf>
    <xf numFmtId="0" fontId="12" fillId="3" borderId="0" xfId="0" applyFont="1" applyFill="1" applyAlignment="1">
      <alignment horizontal="left" vertical="center"/>
    </xf>
    <xf numFmtId="1" fontId="9" fillId="0" borderId="7" xfId="0" applyNumberFormat="1" applyFont="1" applyBorder="1" applyAlignment="1">
      <alignment horizontal="center" vertical="center"/>
    </xf>
    <xf numFmtId="0" fontId="18" fillId="3" borderId="0" xfId="0" applyFont="1" applyFill="1"/>
    <xf numFmtId="0" fontId="18" fillId="3" borderId="0" xfId="0" applyFont="1" applyFill="1" applyAlignment="1">
      <alignment vertical="center"/>
    </xf>
    <xf numFmtId="3" fontId="2" fillId="0" borderId="7" xfId="0" applyNumberFormat="1" applyFont="1" applyBorder="1" applyAlignment="1">
      <alignment horizontal="center" vertical="center"/>
    </xf>
    <xf numFmtId="0" fontId="19" fillId="3" borderId="0" xfId="0" applyFont="1" applyFill="1" applyAlignment="1">
      <alignment horizontal="left" vertical="center" indent="1"/>
    </xf>
    <xf numFmtId="3" fontId="9" fillId="5" borderId="7" xfId="0" applyNumberFormat="1" applyFont="1" applyFill="1" applyBorder="1" applyAlignment="1">
      <alignment horizontal="center" vertical="center"/>
    </xf>
    <xf numFmtId="4" fontId="4" fillId="0" borderId="33" xfId="0" applyNumberFormat="1" applyFont="1" applyBorder="1" applyAlignment="1">
      <alignment horizontal="center" vertical="center"/>
    </xf>
    <xf numFmtId="4" fontId="4" fillId="0" borderId="26" xfId="0" applyNumberFormat="1" applyFont="1" applyBorder="1" applyAlignment="1">
      <alignment horizontal="center" vertical="center"/>
    </xf>
    <xf numFmtId="1" fontId="4" fillId="0" borderId="43" xfId="0" applyNumberFormat="1" applyFont="1" applyBorder="1" applyAlignment="1" applyProtection="1">
      <alignment horizontal="center" vertical="center"/>
      <protection locked="0"/>
    </xf>
    <xf numFmtId="3" fontId="9" fillId="5" borderId="8" xfId="0" applyNumberFormat="1" applyFont="1" applyFill="1" applyBorder="1" applyAlignment="1">
      <alignment horizontal="center" vertical="center"/>
    </xf>
    <xf numFmtId="10" fontId="4" fillId="0" borderId="10" xfId="0" applyNumberFormat="1" applyFont="1" applyBorder="1" applyAlignment="1">
      <alignment horizontal="center" vertical="center"/>
    </xf>
    <xf numFmtId="0" fontId="4" fillId="5" borderId="54" xfId="0" applyFont="1" applyFill="1" applyBorder="1" applyAlignment="1">
      <alignment horizontal="left" vertical="center"/>
    </xf>
    <xf numFmtId="10" fontId="4" fillId="0" borderId="77" xfId="0" applyNumberFormat="1" applyFont="1" applyBorder="1" applyAlignment="1">
      <alignment horizontal="center" vertical="center"/>
    </xf>
    <xf numFmtId="10" fontId="4" fillId="0" borderId="35" xfId="0" applyNumberFormat="1" applyFont="1" applyBorder="1" applyAlignment="1">
      <alignment horizontal="center" vertical="center"/>
    </xf>
    <xf numFmtId="0" fontId="29" fillId="16" borderId="0" xfId="0" applyFont="1" applyFill="1"/>
    <xf numFmtId="0" fontId="6" fillId="4" borderId="4" xfId="0" applyFont="1" applyFill="1" applyBorder="1" applyAlignment="1">
      <alignment horizontal="left" vertical="center"/>
    </xf>
    <xf numFmtId="0" fontId="0" fillId="0" borderId="78" xfId="0" applyBorder="1"/>
    <xf numFmtId="3" fontId="4" fillId="0" borderId="7" xfId="0" applyNumberFormat="1" applyFont="1" applyBorder="1" applyAlignment="1" applyProtection="1">
      <alignment vertical="center"/>
      <protection locked="0"/>
    </xf>
    <xf numFmtId="0" fontId="4" fillId="3" borderId="7" xfId="0" applyFont="1" applyFill="1" applyBorder="1" applyProtection="1">
      <protection locked="0"/>
    </xf>
    <xf numFmtId="2" fontId="4" fillId="0" borderId="57" xfId="1" applyNumberFormat="1" applyFont="1" applyBorder="1" applyAlignment="1" applyProtection="1">
      <alignment horizontal="center" vertical="center"/>
    </xf>
    <xf numFmtId="0" fontId="0" fillId="0" borderId="0" xfId="0" applyAlignment="1">
      <alignment vertical="center" wrapText="1"/>
    </xf>
    <xf numFmtId="3" fontId="9" fillId="5" borderId="35" xfId="0" applyNumberFormat="1" applyFont="1" applyFill="1" applyBorder="1" applyAlignment="1">
      <alignment horizontal="center" vertical="center"/>
    </xf>
    <xf numFmtId="3" fontId="9" fillId="5" borderId="25" xfId="0" applyNumberFormat="1" applyFont="1" applyFill="1" applyBorder="1" applyAlignment="1">
      <alignment horizontal="center" vertical="center"/>
    </xf>
    <xf numFmtId="1" fontId="4" fillId="0" borderId="23" xfId="0" applyNumberFormat="1" applyFont="1" applyBorder="1" applyAlignment="1">
      <alignment horizontal="center" vertical="center"/>
    </xf>
    <xf numFmtId="3" fontId="4" fillId="0" borderId="54" xfId="0" applyNumberFormat="1" applyFont="1" applyBorder="1" applyAlignment="1">
      <alignment horizontal="center" vertical="center"/>
    </xf>
    <xf numFmtId="3" fontId="4" fillId="0" borderId="35" xfId="0" applyNumberFormat="1" applyFont="1" applyBorder="1" applyAlignment="1">
      <alignment horizontal="center" vertical="center"/>
    </xf>
    <xf numFmtId="3" fontId="4" fillId="3" borderId="0" xfId="0" applyNumberFormat="1" applyFont="1" applyFill="1" applyAlignment="1">
      <alignment horizontal="left" vertical="center"/>
    </xf>
    <xf numFmtId="0" fontId="28" fillId="3" borderId="0" xfId="0" applyFont="1" applyFill="1" applyAlignment="1">
      <alignment horizontal="left" wrapText="1"/>
    </xf>
    <xf numFmtId="0" fontId="28" fillId="3" borderId="0" xfId="0" applyFont="1" applyFill="1"/>
    <xf numFmtId="14" fontId="4" fillId="3" borderId="0" xfId="0" applyNumberFormat="1" applyFont="1" applyFill="1"/>
    <xf numFmtId="14" fontId="0" fillId="0" borderId="0" xfId="0" applyNumberFormat="1"/>
    <xf numFmtId="4" fontId="4" fillId="0" borderId="8" xfId="0" applyNumberFormat="1" applyFont="1" applyBorder="1" applyAlignment="1" applyProtection="1">
      <alignment horizontal="center" vertical="center"/>
      <protection locked="0"/>
    </xf>
    <xf numFmtId="4" fontId="4" fillId="0" borderId="7" xfId="0" applyNumberFormat="1" applyFont="1" applyBorder="1" applyAlignment="1" applyProtection="1">
      <alignment horizontal="center" vertical="center"/>
      <protection locked="0"/>
    </xf>
    <xf numFmtId="4" fontId="4" fillId="0" borderId="7" xfId="0" applyNumberFormat="1" applyFont="1" applyBorder="1" applyAlignment="1">
      <alignment horizontal="center" vertical="center"/>
    </xf>
    <xf numFmtId="4" fontId="4" fillId="0" borderId="8" xfId="0" applyNumberFormat="1" applyFont="1" applyBorder="1" applyAlignment="1">
      <alignment horizontal="center" vertical="center"/>
    </xf>
    <xf numFmtId="43" fontId="0" fillId="0" borderId="0" xfId="0" applyNumberFormat="1"/>
    <xf numFmtId="0" fontId="2" fillId="3" borderId="0" xfId="0" applyFont="1" applyFill="1" applyAlignment="1">
      <alignment horizontal="left" vertical="center"/>
    </xf>
    <xf numFmtId="1" fontId="4" fillId="15" borderId="0" xfId="0" applyNumberFormat="1" applyFont="1" applyFill="1" applyAlignment="1">
      <alignment horizontal="center" vertical="center"/>
    </xf>
    <xf numFmtId="0" fontId="12" fillId="15" borderId="0" xfId="0" applyFont="1" applyFill="1" applyAlignment="1">
      <alignment horizontal="left" vertical="center" indent="1"/>
    </xf>
    <xf numFmtId="4" fontId="4" fillId="0" borderId="6" xfId="0" applyNumberFormat="1" applyFont="1" applyBorder="1" applyAlignment="1" applyProtection="1">
      <alignment horizontal="center" vertical="center"/>
      <protection locked="0"/>
    </xf>
    <xf numFmtId="3" fontId="4" fillId="0" borderId="7" xfId="0" applyNumberFormat="1" applyFont="1" applyBorder="1" applyAlignment="1" applyProtection="1">
      <alignment horizontal="left" vertical="center" wrapText="1"/>
      <protection locked="0"/>
    </xf>
    <xf numFmtId="166" fontId="4" fillId="0" borderId="41" xfId="0" applyNumberFormat="1" applyFont="1" applyBorder="1" applyAlignment="1">
      <alignment horizontal="center" vertical="center"/>
    </xf>
    <xf numFmtId="0" fontId="4" fillId="0" borderId="7" xfId="0" applyFont="1" applyBorder="1" applyAlignment="1" applyProtection="1">
      <alignment horizontal="left" wrapText="1"/>
      <protection locked="0"/>
    </xf>
    <xf numFmtId="0" fontId="28" fillId="3" borderId="0" xfId="0" applyFont="1" applyFill="1" applyAlignment="1">
      <alignment vertical="center" wrapText="1"/>
    </xf>
    <xf numFmtId="43" fontId="11" fillId="8" borderId="28" xfId="3" applyFont="1" applyFill="1" applyBorder="1" applyAlignment="1" applyProtection="1">
      <alignment horizontal="center" vertical="center"/>
    </xf>
    <xf numFmtId="43" fontId="5" fillId="8" borderId="30" xfId="3" applyFont="1" applyFill="1" applyBorder="1" applyAlignment="1" applyProtection="1">
      <alignment horizontal="center" vertical="center"/>
    </xf>
    <xf numFmtId="43" fontId="11" fillId="8" borderId="17" xfId="3" applyFont="1" applyFill="1" applyBorder="1" applyAlignment="1" applyProtection="1">
      <alignment horizontal="center" vertical="center"/>
    </xf>
    <xf numFmtId="43" fontId="5" fillId="8" borderId="36" xfId="3" applyFont="1" applyFill="1" applyBorder="1" applyAlignment="1" applyProtection="1">
      <alignment horizontal="center" vertical="center"/>
    </xf>
    <xf numFmtId="43" fontId="11" fillId="12" borderId="28" xfId="3" applyFont="1" applyFill="1" applyBorder="1" applyAlignment="1" applyProtection="1">
      <alignment horizontal="center" vertical="center"/>
    </xf>
    <xf numFmtId="43" fontId="5" fillId="8" borderId="30" xfId="3" applyFont="1" applyFill="1" applyBorder="1" applyAlignment="1" applyProtection="1">
      <alignment horizontal="center"/>
    </xf>
    <xf numFmtId="43" fontId="4" fillId="8" borderId="17" xfId="3" applyFont="1" applyFill="1" applyBorder="1" applyAlignment="1" applyProtection="1">
      <alignment horizontal="center"/>
    </xf>
    <xf numFmtId="43" fontId="26" fillId="8" borderId="36" xfId="3" applyFont="1" applyFill="1" applyBorder="1" applyAlignment="1" applyProtection="1">
      <alignment horizontal="center"/>
    </xf>
    <xf numFmtId="43" fontId="4" fillId="8" borderId="31" xfId="3" applyFont="1" applyFill="1" applyBorder="1" applyAlignment="1" applyProtection="1">
      <alignment horizontal="center"/>
    </xf>
    <xf numFmtId="43" fontId="26" fillId="8" borderId="33" xfId="3" applyFont="1" applyFill="1" applyBorder="1" applyAlignment="1" applyProtection="1">
      <alignment horizontal="center"/>
    </xf>
    <xf numFmtId="43" fontId="26" fillId="8" borderId="0" xfId="3" applyFont="1" applyFill="1" applyBorder="1" applyProtection="1"/>
    <xf numFmtId="43" fontId="5" fillId="8" borderId="19" xfId="3" applyFont="1" applyFill="1" applyBorder="1" applyAlignment="1" applyProtection="1">
      <alignment horizontal="center"/>
    </xf>
    <xf numFmtId="43" fontId="5" fillId="8" borderId="43" xfId="3" applyFont="1" applyFill="1" applyBorder="1" applyAlignment="1" applyProtection="1">
      <alignment horizontal="center"/>
    </xf>
    <xf numFmtId="43" fontId="26" fillId="8" borderId="43" xfId="3" applyFont="1" applyFill="1" applyBorder="1" applyAlignment="1" applyProtection="1">
      <alignment horizontal="right"/>
    </xf>
    <xf numFmtId="0" fontId="26" fillId="8" borderId="43" xfId="3" applyNumberFormat="1" applyFont="1" applyFill="1" applyBorder="1" applyAlignment="1" applyProtection="1">
      <alignment horizontal="right"/>
    </xf>
    <xf numFmtId="0" fontId="26" fillId="8" borderId="57" xfId="3" applyNumberFormat="1" applyFont="1" applyFill="1" applyBorder="1" applyAlignment="1" applyProtection="1">
      <alignment horizontal="right"/>
    </xf>
    <xf numFmtId="0" fontId="2" fillId="3" borderId="0" xfId="0" applyFont="1" applyFill="1" applyAlignment="1">
      <alignment horizontal="left" vertical="center" wrapText="1"/>
    </xf>
    <xf numFmtId="0" fontId="4" fillId="0" borderId="0" xfId="0" applyFont="1" applyAlignment="1">
      <alignment horizontal="left"/>
    </xf>
    <xf numFmtId="0" fontId="29" fillId="16" borderId="76" xfId="0" applyFont="1" applyFill="1" applyBorder="1" applyAlignment="1">
      <alignment horizontal="left"/>
    </xf>
    <xf numFmtId="0" fontId="4" fillId="0" borderId="24" xfId="0" applyFont="1" applyBorder="1" applyAlignment="1">
      <alignment horizontal="left" vertical="center"/>
    </xf>
    <xf numFmtId="0" fontId="4" fillId="0" borderId="25" xfId="0" applyFont="1" applyBorder="1" applyAlignment="1">
      <alignment horizontal="left" vertical="center"/>
    </xf>
    <xf numFmtId="0" fontId="4" fillId="0" borderId="2" xfId="0" applyFont="1" applyBorder="1" applyAlignment="1">
      <alignment horizontal="left" vertical="center"/>
    </xf>
    <xf numFmtId="0" fontId="4" fillId="0" borderId="22" xfId="0" applyFont="1" applyBorder="1" applyAlignment="1">
      <alignment horizontal="left" vertical="center"/>
    </xf>
    <xf numFmtId="43" fontId="4" fillId="0" borderId="56" xfId="3" applyFont="1" applyBorder="1" applyAlignment="1" applyProtection="1">
      <alignment horizontal="center" vertical="center"/>
    </xf>
    <xf numFmtId="43" fontId="4" fillId="0" borderId="59" xfId="3" applyFont="1" applyBorder="1" applyAlignment="1" applyProtection="1">
      <alignment horizontal="center" vertical="center"/>
    </xf>
    <xf numFmtId="43" fontId="4" fillId="0" borderId="38" xfId="3" applyFont="1" applyBorder="1" applyAlignment="1" applyProtection="1">
      <alignment horizontal="center" vertical="center"/>
    </xf>
    <xf numFmtId="43" fontId="4" fillId="0" borderId="41" xfId="3" applyFont="1" applyBorder="1" applyAlignment="1" applyProtection="1">
      <alignment horizontal="center" vertical="center"/>
    </xf>
    <xf numFmtId="43" fontId="4" fillId="0" borderId="60" xfId="3" applyFont="1" applyBorder="1" applyAlignment="1" applyProtection="1">
      <alignment horizontal="center" vertical="center"/>
    </xf>
    <xf numFmtId="43" fontId="4" fillId="0" borderId="39" xfId="3" applyFont="1" applyBorder="1" applyAlignment="1" applyProtection="1">
      <alignment horizontal="center" vertical="center"/>
    </xf>
    <xf numFmtId="43" fontId="9" fillId="14" borderId="15" xfId="3" applyFont="1" applyFill="1" applyBorder="1" applyAlignment="1" applyProtection="1">
      <alignment horizontal="left" vertical="center"/>
    </xf>
    <xf numFmtId="43" fontId="9" fillId="14" borderId="20" xfId="3" applyFont="1" applyFill="1" applyBorder="1" applyAlignment="1" applyProtection="1">
      <alignment horizontal="left" vertical="center"/>
    </xf>
    <xf numFmtId="0" fontId="4" fillId="3" borderId="0" xfId="0" applyFont="1" applyFill="1" applyAlignment="1">
      <alignment horizontal="left" vertical="center"/>
    </xf>
    <xf numFmtId="0" fontId="6" fillId="4" borderId="58" xfId="0" applyFont="1" applyFill="1" applyBorder="1" applyAlignment="1">
      <alignment horizontal="left" vertical="center"/>
    </xf>
    <xf numFmtId="0" fontId="4" fillId="0" borderId="0" xfId="0" applyFont="1" applyAlignment="1">
      <alignment horizontal="left" vertical="center"/>
    </xf>
    <xf numFmtId="0" fontId="4" fillId="3" borderId="0" xfId="0" applyFont="1" applyFill="1" applyAlignment="1">
      <alignment horizontal="left"/>
    </xf>
    <xf numFmtId="0" fontId="14" fillId="0" borderId="0" xfId="0" applyFont="1" applyAlignment="1">
      <alignment horizontal="left" vertical="center"/>
    </xf>
    <xf numFmtId="0" fontId="6" fillId="4" borderId="4" xfId="0" applyFont="1" applyFill="1" applyBorder="1" applyAlignment="1">
      <alignment horizontal="left" vertical="center"/>
    </xf>
    <xf numFmtId="0" fontId="15" fillId="0" borderId="0" xfId="0" applyFont="1" applyAlignment="1">
      <alignment horizontal="left" vertical="center" wrapText="1"/>
    </xf>
    <xf numFmtId="0" fontId="4" fillId="3" borderId="0" xfId="0" applyFont="1" applyFill="1" applyAlignment="1">
      <alignment horizontal="left" vertical="center" wrapText="1"/>
    </xf>
    <xf numFmtId="0" fontId="28" fillId="3" borderId="2" xfId="0" applyFont="1" applyFill="1" applyBorder="1" applyAlignment="1">
      <alignment horizontal="left" wrapText="1"/>
    </xf>
    <xf numFmtId="0" fontId="28" fillId="3" borderId="0" xfId="0" applyFont="1" applyFill="1" applyAlignment="1">
      <alignment horizontal="left" wrapText="1"/>
    </xf>
    <xf numFmtId="0" fontId="2" fillId="3" borderId="0" xfId="0" applyFont="1" applyFill="1" applyAlignment="1">
      <alignment horizontal="left"/>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43" fontId="4" fillId="8" borderId="2" xfId="3" applyFont="1" applyFill="1" applyBorder="1" applyAlignment="1" applyProtection="1">
      <alignment horizontal="center" vertical="center"/>
    </xf>
    <xf numFmtId="43" fontId="4" fillId="8" borderId="0" xfId="3" applyFont="1" applyFill="1" applyBorder="1" applyAlignment="1" applyProtection="1">
      <alignment horizontal="center" vertical="center"/>
    </xf>
    <xf numFmtId="43" fontId="4" fillId="8" borderId="22" xfId="3" applyFont="1" applyFill="1" applyBorder="1" applyAlignment="1" applyProtection="1">
      <alignment horizontal="center" vertical="center"/>
    </xf>
    <xf numFmtId="43" fontId="9" fillId="0" borderId="67" xfId="3" applyFont="1" applyFill="1" applyBorder="1" applyAlignment="1" applyProtection="1">
      <alignment horizontal="center" vertical="center"/>
    </xf>
    <xf numFmtId="43" fontId="9" fillId="0" borderId="68" xfId="3" applyFont="1" applyFill="1" applyBorder="1" applyAlignment="1" applyProtection="1">
      <alignment horizontal="center" vertical="center"/>
    </xf>
    <xf numFmtId="43" fontId="9" fillId="0" borderId="69" xfId="3" applyFont="1" applyFill="1" applyBorder="1" applyAlignment="1" applyProtection="1">
      <alignment horizontal="center" vertical="center"/>
    </xf>
    <xf numFmtId="43" fontId="14" fillId="0" borderId="2" xfId="3" applyFont="1" applyBorder="1" applyAlignment="1" applyProtection="1">
      <alignment horizontal="center" vertical="center"/>
    </xf>
    <xf numFmtId="43" fontId="14" fillId="0" borderId="0" xfId="3" applyFont="1" applyBorder="1" applyAlignment="1" applyProtection="1">
      <alignment horizontal="center" vertical="center"/>
    </xf>
    <xf numFmtId="43" fontId="14" fillId="0" borderId="22" xfId="3" applyFont="1" applyBorder="1" applyAlignment="1" applyProtection="1">
      <alignment horizontal="center" vertical="center"/>
    </xf>
    <xf numFmtId="43" fontId="3" fillId="8" borderId="49" xfId="3" applyFont="1" applyFill="1" applyBorder="1" applyAlignment="1" applyProtection="1">
      <alignment horizontal="center" vertical="center"/>
    </xf>
    <xf numFmtId="43" fontId="3" fillId="8" borderId="52" xfId="3" applyFont="1" applyFill="1" applyBorder="1" applyAlignment="1" applyProtection="1">
      <alignment horizontal="center" vertical="center"/>
    </xf>
    <xf numFmtId="43" fontId="4" fillId="9" borderId="49" xfId="3" applyFont="1" applyFill="1" applyBorder="1" applyAlignment="1" applyProtection="1">
      <alignment horizontal="center" vertical="center"/>
      <protection locked="0"/>
    </xf>
    <xf numFmtId="43" fontId="4" fillId="9" borderId="52" xfId="3" applyFont="1" applyFill="1" applyBorder="1" applyAlignment="1" applyProtection="1">
      <alignment horizontal="center" vertical="center"/>
      <protection locked="0"/>
    </xf>
    <xf numFmtId="43" fontId="4" fillId="12" borderId="49" xfId="3" applyFont="1" applyFill="1" applyBorder="1" applyAlignment="1" applyProtection="1">
      <alignment horizontal="center" vertical="center"/>
    </xf>
    <xf numFmtId="43" fontId="4" fillId="12" borderId="52" xfId="3" applyFont="1" applyFill="1" applyBorder="1" applyAlignment="1" applyProtection="1">
      <alignment horizontal="center" vertical="center"/>
    </xf>
    <xf numFmtId="43" fontId="4" fillId="8" borderId="74" xfId="3" applyFont="1" applyFill="1" applyBorder="1" applyAlignment="1" applyProtection="1">
      <alignment horizontal="center" vertical="center"/>
    </xf>
    <xf numFmtId="43" fontId="4" fillId="8" borderId="50" xfId="3" applyFont="1" applyFill="1" applyBorder="1" applyAlignment="1" applyProtection="1">
      <alignment horizontal="center" vertical="center"/>
    </xf>
    <xf numFmtId="43" fontId="9" fillId="0" borderId="74" xfId="3" applyFont="1" applyFill="1" applyBorder="1" applyAlignment="1" applyProtection="1">
      <alignment horizontal="center" vertical="center"/>
      <protection locked="0"/>
    </xf>
    <xf numFmtId="43" fontId="9" fillId="0" borderId="50" xfId="3" applyFont="1" applyFill="1" applyBorder="1" applyAlignment="1" applyProtection="1">
      <alignment horizontal="center" vertical="center"/>
      <protection locked="0"/>
    </xf>
    <xf numFmtId="43" fontId="9" fillId="0" borderId="51" xfId="3" applyFont="1" applyFill="1" applyBorder="1" applyAlignment="1" applyProtection="1">
      <alignment horizontal="center" vertical="center"/>
      <protection locked="0"/>
    </xf>
    <xf numFmtId="43" fontId="4" fillId="0" borderId="61" xfId="3" applyFont="1" applyBorder="1" applyAlignment="1" applyProtection="1">
      <alignment horizontal="center" vertical="center"/>
    </xf>
    <xf numFmtId="43" fontId="4" fillId="0" borderId="62" xfId="3" applyFont="1" applyBorder="1" applyAlignment="1" applyProtection="1">
      <alignment horizontal="center" vertical="center"/>
    </xf>
    <xf numFmtId="43" fontId="4" fillId="0" borderId="63" xfId="3" applyFont="1" applyBorder="1" applyAlignment="1" applyProtection="1">
      <alignment horizontal="center" vertical="center"/>
    </xf>
    <xf numFmtId="0" fontId="4" fillId="0" borderId="2" xfId="0" applyFont="1" applyBorder="1" applyAlignment="1">
      <alignment horizontal="left" vertical="center" wrapText="1"/>
    </xf>
    <xf numFmtId="0" fontId="4" fillId="0" borderId="22" xfId="0" applyFont="1" applyBorder="1" applyAlignment="1">
      <alignment horizontal="left" vertical="center" wrapText="1"/>
    </xf>
    <xf numFmtId="0" fontId="15" fillId="0" borderId="0" xfId="0" applyFont="1" applyAlignment="1">
      <alignment horizontal="left" vertical="center"/>
    </xf>
    <xf numFmtId="0" fontId="4" fillId="0" borderId="0" xfId="0" applyFont="1" applyAlignment="1">
      <alignment horizontal="left" vertical="center" wrapText="1"/>
    </xf>
    <xf numFmtId="0" fontId="15" fillId="0" borderId="0" xfId="0" applyFont="1" applyAlignment="1">
      <alignment horizontal="left" vertical="top" wrapText="1"/>
    </xf>
    <xf numFmtId="0" fontId="4" fillId="3" borderId="58" xfId="0" applyFont="1" applyFill="1" applyBorder="1" applyAlignment="1">
      <alignment horizontal="left"/>
    </xf>
    <xf numFmtId="0" fontId="2" fillId="3" borderId="0" xfId="0" applyFont="1" applyFill="1" applyAlignment="1">
      <alignment horizontal="left" wrapText="1"/>
    </xf>
    <xf numFmtId="0" fontId="2" fillId="3" borderId="0" xfId="0" applyFont="1" applyFill="1" applyAlignment="1">
      <alignment horizontal="left" vertical="center"/>
    </xf>
    <xf numFmtId="0" fontId="15" fillId="3" borderId="0" xfId="0" applyFont="1" applyFill="1" applyAlignment="1">
      <alignment horizontal="left" vertical="center" wrapText="1"/>
    </xf>
    <xf numFmtId="0" fontId="4" fillId="0" borderId="0" xfId="0" applyFont="1" applyAlignment="1">
      <alignment horizontal="left" wrapText="1"/>
    </xf>
    <xf numFmtId="0" fontId="4" fillId="3" borderId="58" xfId="0" applyFont="1" applyFill="1" applyBorder="1" applyAlignment="1">
      <alignment horizontal="left" vertical="center" wrapText="1"/>
    </xf>
    <xf numFmtId="0" fontId="4" fillId="3" borderId="58" xfId="0" applyFont="1" applyFill="1" applyBorder="1" applyAlignment="1">
      <alignment horizontal="left" vertical="center"/>
    </xf>
    <xf numFmtId="0" fontId="4" fillId="3" borderId="76" xfId="0" applyFont="1" applyFill="1" applyBorder="1" applyAlignment="1">
      <alignment horizontal="left" vertical="center"/>
    </xf>
    <xf numFmtId="0" fontId="29" fillId="16" borderId="4" xfId="0" applyFont="1" applyFill="1" applyBorder="1" applyAlignment="1">
      <alignment horizontal="left"/>
    </xf>
    <xf numFmtId="0" fontId="4" fillId="3" borderId="0" xfId="0" applyFont="1" applyFill="1" applyAlignment="1">
      <alignment horizontal="center" vertical="top"/>
    </xf>
    <xf numFmtId="0" fontId="4" fillId="3" borderId="0" xfId="0" applyFont="1" applyFill="1" applyAlignment="1">
      <alignment horizontal="center" vertical="top" wrapText="1"/>
    </xf>
    <xf numFmtId="0" fontId="3" fillId="15" borderId="0" xfId="0" applyFont="1" applyFill="1" applyAlignment="1">
      <alignment horizontal="left" vertical="center" wrapText="1"/>
    </xf>
    <xf numFmtId="0" fontId="4" fillId="15" borderId="0" xfId="0" applyFont="1" applyFill="1" applyAlignment="1">
      <alignment horizontal="center" vertical="center" textRotation="180"/>
    </xf>
    <xf numFmtId="0" fontId="4" fillId="3" borderId="0" xfId="0" applyFont="1" applyFill="1" applyAlignment="1">
      <alignment horizontal="left" wrapText="1"/>
    </xf>
    <xf numFmtId="0" fontId="28" fillId="3" borderId="0" xfId="0" applyFont="1" applyFill="1" applyAlignment="1">
      <alignment horizontal="left" vertical="center" wrapText="1"/>
    </xf>
  </cellXfs>
  <cellStyles count="6">
    <cellStyle name="Comma 2" xfId="3" xr:uid="{AEDD70BC-0643-4331-9D80-535B50F84853}"/>
    <cellStyle name="Comma 2 2" xfId="5" xr:uid="{D902285D-563A-4165-8B3F-7882B7FDA463}"/>
    <cellStyle name="Comma 3" xfId="2" xr:uid="{A8200EE6-83F2-4DAB-B843-26BAD950D175}"/>
    <cellStyle name="Comma 3 2" xfId="4" xr:uid="{26AFD5B4-C42D-4D8B-8E7B-7E8F009C6A03}"/>
    <cellStyle name="Normal" xfId="0" builtinId="0"/>
    <cellStyle name="Percent" xfId="1" builtinId="5"/>
  </cellStyles>
  <dxfs count="17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27CC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1193647</xdr:colOff>
      <xdr:row>0</xdr:row>
      <xdr:rowOff>0</xdr:rowOff>
    </xdr:from>
    <xdr:to>
      <xdr:col>1</xdr:col>
      <xdr:colOff>7369</xdr:colOff>
      <xdr:row>17</xdr:row>
      <xdr:rowOff>181361</xdr:rowOff>
    </xdr:to>
    <xdr:pic>
      <xdr:nvPicPr>
        <xdr:cNvPr id="2" name="Picture 1" descr="mga_logofull_colour.jpg">
          <a:extLst>
            <a:ext uri="{FF2B5EF4-FFF2-40B4-BE49-F238E27FC236}">
              <a16:creationId xmlns:a16="http://schemas.microsoft.com/office/drawing/2014/main" id="{E2775B2E-D78E-4591-9B2A-8196B65625BB}"/>
            </a:ext>
          </a:extLst>
        </xdr:cNvPr>
        <xdr:cNvPicPr>
          <a:picLocks noChangeAspect="1"/>
        </xdr:cNvPicPr>
      </xdr:nvPicPr>
      <xdr:blipFill>
        <a:blip xmlns:r="http://schemas.openxmlformats.org/officeDocument/2006/relationships" r:embed="rId1" cstate="print"/>
        <a:srcRect t="33000" b="26667"/>
        <a:stretch>
          <a:fillRect/>
        </a:stretch>
      </xdr:blipFill>
      <xdr:spPr>
        <a:xfrm>
          <a:off x="809472" y="0"/>
          <a:ext cx="7024" cy="2221759"/>
        </a:xfrm>
        <a:prstGeom prst="rect">
          <a:avLst/>
        </a:prstGeom>
      </xdr:spPr>
    </xdr:pic>
    <xdr:clientData/>
  </xdr:twoCellAnchor>
  <xdr:twoCellAnchor editAs="oneCell">
    <xdr:from>
      <xdr:col>0</xdr:col>
      <xdr:colOff>1193647</xdr:colOff>
      <xdr:row>0</xdr:row>
      <xdr:rowOff>0</xdr:rowOff>
    </xdr:from>
    <xdr:to>
      <xdr:col>1</xdr:col>
      <xdr:colOff>7369</xdr:colOff>
      <xdr:row>6</xdr:row>
      <xdr:rowOff>103519</xdr:rowOff>
    </xdr:to>
    <xdr:pic>
      <xdr:nvPicPr>
        <xdr:cNvPr id="3" name="Picture 2" descr="mga_logofull_colour.jpg">
          <a:extLst>
            <a:ext uri="{FF2B5EF4-FFF2-40B4-BE49-F238E27FC236}">
              <a16:creationId xmlns:a16="http://schemas.microsoft.com/office/drawing/2014/main" id="{29A67908-3AE0-4CC4-9DCA-00D785858090}"/>
            </a:ext>
          </a:extLst>
        </xdr:cNvPr>
        <xdr:cNvPicPr>
          <a:picLocks noChangeAspect="1"/>
        </xdr:cNvPicPr>
      </xdr:nvPicPr>
      <xdr:blipFill>
        <a:blip xmlns:r="http://schemas.openxmlformats.org/officeDocument/2006/relationships" r:embed="rId1" cstate="print"/>
        <a:srcRect t="33000" b="26667"/>
        <a:stretch>
          <a:fillRect/>
        </a:stretch>
      </xdr:blipFill>
      <xdr:spPr>
        <a:xfrm>
          <a:off x="809472" y="0"/>
          <a:ext cx="7024" cy="1198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1193647</xdr:colOff>
      <xdr:row>0</xdr:row>
      <xdr:rowOff>0</xdr:rowOff>
    </xdr:from>
    <xdr:to>
      <xdr:col>1</xdr:col>
      <xdr:colOff>10544</xdr:colOff>
      <xdr:row>17</xdr:row>
      <xdr:rowOff>121588</xdr:rowOff>
    </xdr:to>
    <xdr:pic>
      <xdr:nvPicPr>
        <xdr:cNvPr id="2" name="Picture 1" descr="mga_logofull_colour.jpg">
          <a:extLst>
            <a:ext uri="{FF2B5EF4-FFF2-40B4-BE49-F238E27FC236}">
              <a16:creationId xmlns:a16="http://schemas.microsoft.com/office/drawing/2014/main" id="{3D33BFFF-CB72-4C24-B7F5-F230499BEBE0}"/>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7522" cy="3483361"/>
        </a:xfrm>
        <a:prstGeom prst="rect">
          <a:avLst/>
        </a:prstGeom>
      </xdr:spPr>
    </xdr:pic>
    <xdr:clientData/>
  </xdr:twoCellAnchor>
  <xdr:twoCellAnchor editAs="oneCell">
    <xdr:from>
      <xdr:col>0</xdr:col>
      <xdr:colOff>1193647</xdr:colOff>
      <xdr:row>0</xdr:row>
      <xdr:rowOff>0</xdr:rowOff>
    </xdr:from>
    <xdr:to>
      <xdr:col>1</xdr:col>
      <xdr:colOff>10544</xdr:colOff>
      <xdr:row>6</xdr:row>
      <xdr:rowOff>87368</xdr:rowOff>
    </xdr:to>
    <xdr:pic>
      <xdr:nvPicPr>
        <xdr:cNvPr id="3" name="Picture 2" descr="mga_logofull_colour.jpg">
          <a:extLst>
            <a:ext uri="{FF2B5EF4-FFF2-40B4-BE49-F238E27FC236}">
              <a16:creationId xmlns:a16="http://schemas.microsoft.com/office/drawing/2014/main" id="{9F02422F-75B6-4F2B-83DE-97B9C4F9838E}"/>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7522" cy="12465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1193647</xdr:colOff>
      <xdr:row>0</xdr:row>
      <xdr:rowOff>0</xdr:rowOff>
    </xdr:from>
    <xdr:to>
      <xdr:col>1</xdr:col>
      <xdr:colOff>10544</xdr:colOff>
      <xdr:row>17</xdr:row>
      <xdr:rowOff>131113</xdr:rowOff>
    </xdr:to>
    <xdr:pic>
      <xdr:nvPicPr>
        <xdr:cNvPr id="2" name="Picture 1" descr="mga_logofull_colour.jpg">
          <a:extLst>
            <a:ext uri="{FF2B5EF4-FFF2-40B4-BE49-F238E27FC236}">
              <a16:creationId xmlns:a16="http://schemas.microsoft.com/office/drawing/2014/main" id="{0013FB5C-3FED-417C-8E44-E298230C14FF}"/>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10697" cy="3436288"/>
        </a:xfrm>
        <a:prstGeom prst="rect">
          <a:avLst/>
        </a:prstGeom>
      </xdr:spPr>
    </xdr:pic>
    <xdr:clientData/>
  </xdr:twoCellAnchor>
  <xdr:twoCellAnchor editAs="oneCell">
    <xdr:from>
      <xdr:col>0</xdr:col>
      <xdr:colOff>1193647</xdr:colOff>
      <xdr:row>0</xdr:row>
      <xdr:rowOff>0</xdr:rowOff>
    </xdr:from>
    <xdr:to>
      <xdr:col>1</xdr:col>
      <xdr:colOff>10544</xdr:colOff>
      <xdr:row>6</xdr:row>
      <xdr:rowOff>84193</xdr:rowOff>
    </xdr:to>
    <xdr:pic>
      <xdr:nvPicPr>
        <xdr:cNvPr id="3" name="Picture 2" descr="mga_logofull_colour.jpg">
          <a:extLst>
            <a:ext uri="{FF2B5EF4-FFF2-40B4-BE49-F238E27FC236}">
              <a16:creationId xmlns:a16="http://schemas.microsoft.com/office/drawing/2014/main" id="{CBBD3D09-C0BB-44E0-B31C-0041B61065E1}"/>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10697" cy="12303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1193647</xdr:colOff>
      <xdr:row>0</xdr:row>
      <xdr:rowOff>0</xdr:rowOff>
    </xdr:from>
    <xdr:to>
      <xdr:col>1</xdr:col>
      <xdr:colOff>7369</xdr:colOff>
      <xdr:row>17</xdr:row>
      <xdr:rowOff>131113</xdr:rowOff>
    </xdr:to>
    <xdr:pic>
      <xdr:nvPicPr>
        <xdr:cNvPr id="2" name="Picture 1" descr="mga_logofull_colour.jpg">
          <a:extLst>
            <a:ext uri="{FF2B5EF4-FFF2-40B4-BE49-F238E27FC236}">
              <a16:creationId xmlns:a16="http://schemas.microsoft.com/office/drawing/2014/main" id="{7D3FCFC1-2330-497B-8C6E-C3FE7DCC5C48}"/>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7522" cy="3436288"/>
        </a:xfrm>
        <a:prstGeom prst="rect">
          <a:avLst/>
        </a:prstGeom>
      </xdr:spPr>
    </xdr:pic>
    <xdr:clientData/>
  </xdr:twoCellAnchor>
  <xdr:twoCellAnchor editAs="oneCell">
    <xdr:from>
      <xdr:col>0</xdr:col>
      <xdr:colOff>1193647</xdr:colOff>
      <xdr:row>0</xdr:row>
      <xdr:rowOff>0</xdr:rowOff>
    </xdr:from>
    <xdr:to>
      <xdr:col>1</xdr:col>
      <xdr:colOff>7369</xdr:colOff>
      <xdr:row>6</xdr:row>
      <xdr:rowOff>87368</xdr:rowOff>
    </xdr:to>
    <xdr:pic>
      <xdr:nvPicPr>
        <xdr:cNvPr id="3" name="Picture 2" descr="mga_logofull_colour.jpg">
          <a:extLst>
            <a:ext uri="{FF2B5EF4-FFF2-40B4-BE49-F238E27FC236}">
              <a16:creationId xmlns:a16="http://schemas.microsoft.com/office/drawing/2014/main" id="{27627019-13E7-4652-BF09-4C76A19B7257}"/>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7522" cy="12303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1193647</xdr:colOff>
      <xdr:row>0</xdr:row>
      <xdr:rowOff>0</xdr:rowOff>
    </xdr:from>
    <xdr:to>
      <xdr:col>1</xdr:col>
      <xdr:colOff>7369</xdr:colOff>
      <xdr:row>17</xdr:row>
      <xdr:rowOff>181361</xdr:rowOff>
    </xdr:to>
    <xdr:pic>
      <xdr:nvPicPr>
        <xdr:cNvPr id="2" name="Picture 1" descr="mga_logofull_colour.jpg">
          <a:extLst>
            <a:ext uri="{FF2B5EF4-FFF2-40B4-BE49-F238E27FC236}">
              <a16:creationId xmlns:a16="http://schemas.microsoft.com/office/drawing/2014/main" id="{95E9C1E1-8FA0-4795-83F0-3921E979C973}"/>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7522" cy="3486536"/>
        </a:xfrm>
        <a:prstGeom prst="rect">
          <a:avLst/>
        </a:prstGeom>
      </xdr:spPr>
    </xdr:pic>
    <xdr:clientData/>
  </xdr:twoCellAnchor>
  <xdr:twoCellAnchor editAs="oneCell">
    <xdr:from>
      <xdr:col>0</xdr:col>
      <xdr:colOff>1193647</xdr:colOff>
      <xdr:row>0</xdr:row>
      <xdr:rowOff>0</xdr:rowOff>
    </xdr:from>
    <xdr:to>
      <xdr:col>1</xdr:col>
      <xdr:colOff>7369</xdr:colOff>
      <xdr:row>6</xdr:row>
      <xdr:rowOff>103519</xdr:rowOff>
    </xdr:to>
    <xdr:pic>
      <xdr:nvPicPr>
        <xdr:cNvPr id="3" name="Picture 2" descr="mga_logofull_colour.jpg">
          <a:extLst>
            <a:ext uri="{FF2B5EF4-FFF2-40B4-BE49-F238E27FC236}">
              <a16:creationId xmlns:a16="http://schemas.microsoft.com/office/drawing/2014/main" id="{9806D181-1781-41CC-B2C7-E6B5DA9D8D2D}"/>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7522" cy="12465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1193647</xdr:colOff>
      <xdr:row>0</xdr:row>
      <xdr:rowOff>0</xdr:rowOff>
    </xdr:from>
    <xdr:to>
      <xdr:col>1</xdr:col>
      <xdr:colOff>10544</xdr:colOff>
      <xdr:row>17</xdr:row>
      <xdr:rowOff>121588</xdr:rowOff>
    </xdr:to>
    <xdr:pic>
      <xdr:nvPicPr>
        <xdr:cNvPr id="2" name="Picture 1" descr="mga_logofull_colour.jpg">
          <a:extLst>
            <a:ext uri="{FF2B5EF4-FFF2-40B4-BE49-F238E27FC236}">
              <a16:creationId xmlns:a16="http://schemas.microsoft.com/office/drawing/2014/main" id="{9022A51B-A267-4974-9C87-0D7B63990BD7}"/>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7522" cy="3429938"/>
        </a:xfrm>
        <a:prstGeom prst="rect">
          <a:avLst/>
        </a:prstGeom>
      </xdr:spPr>
    </xdr:pic>
    <xdr:clientData/>
  </xdr:twoCellAnchor>
  <xdr:twoCellAnchor editAs="oneCell">
    <xdr:from>
      <xdr:col>0</xdr:col>
      <xdr:colOff>1193647</xdr:colOff>
      <xdr:row>0</xdr:row>
      <xdr:rowOff>0</xdr:rowOff>
    </xdr:from>
    <xdr:to>
      <xdr:col>1</xdr:col>
      <xdr:colOff>10544</xdr:colOff>
      <xdr:row>6</xdr:row>
      <xdr:rowOff>87368</xdr:rowOff>
    </xdr:to>
    <xdr:pic>
      <xdr:nvPicPr>
        <xdr:cNvPr id="3" name="Picture 2" descr="mga_logofull_colour.jpg">
          <a:extLst>
            <a:ext uri="{FF2B5EF4-FFF2-40B4-BE49-F238E27FC236}">
              <a16:creationId xmlns:a16="http://schemas.microsoft.com/office/drawing/2014/main" id="{FC0EC0B2-CD2C-4295-98C5-ED5F4E66A291}"/>
            </a:ext>
          </a:extLst>
        </xdr:cNvPr>
        <xdr:cNvPicPr>
          <a:picLocks noChangeAspect="1"/>
        </xdr:cNvPicPr>
      </xdr:nvPicPr>
      <xdr:blipFill>
        <a:blip xmlns:r="http://schemas.openxmlformats.org/officeDocument/2006/relationships" r:embed="rId1" cstate="print"/>
        <a:srcRect t="33000" b="26667"/>
        <a:stretch>
          <a:fillRect/>
        </a:stretch>
      </xdr:blipFill>
      <xdr:spPr>
        <a:xfrm>
          <a:off x="638022" y="0"/>
          <a:ext cx="7522" cy="12271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B5A4B-B588-4955-AA84-5F9136685AC9}">
  <dimension ref="A1:N728"/>
  <sheetViews>
    <sheetView tabSelected="1" zoomScale="70" zoomScaleNormal="70" workbookViewId="0">
      <selection activeCell="B30" sqref="B30"/>
    </sheetView>
  </sheetViews>
  <sheetFormatPr defaultRowHeight="14.5" x14ac:dyDescent="0.35"/>
  <cols>
    <col min="1" max="1" width="9.1796875" customWidth="1"/>
    <col min="2" max="2" width="113.7265625" customWidth="1"/>
    <col min="3" max="7" width="35.6328125" customWidth="1"/>
    <col min="8" max="8" width="35.1796875" customWidth="1"/>
    <col min="9" max="9" width="19.54296875" hidden="1" customWidth="1"/>
    <col min="10" max="10" width="23" hidden="1" customWidth="1"/>
    <col min="11" max="11" width="0" hidden="1" customWidth="1"/>
  </cols>
  <sheetData>
    <row r="1" spans="1:8" ht="15" x14ac:dyDescent="0.35">
      <c r="A1" s="10"/>
      <c r="B1" s="11" t="s">
        <v>3</v>
      </c>
      <c r="C1" s="11" t="s">
        <v>4</v>
      </c>
      <c r="D1" s="10"/>
      <c r="E1" s="10"/>
      <c r="F1" s="10"/>
      <c r="G1" s="10"/>
      <c r="H1" s="10"/>
    </row>
    <row r="2" spans="1:8" ht="15" x14ac:dyDescent="0.35">
      <c r="A2" s="10"/>
      <c r="B2" s="11" t="s">
        <v>5</v>
      </c>
      <c r="C2" s="11" t="s">
        <v>6</v>
      </c>
      <c r="D2" s="10"/>
      <c r="E2" s="10"/>
      <c r="F2" s="10"/>
      <c r="G2" s="10"/>
      <c r="H2" s="10"/>
    </row>
    <row r="3" spans="1:8" ht="15" x14ac:dyDescent="0.35">
      <c r="A3" s="10"/>
      <c r="B3" s="11" t="s">
        <v>7</v>
      </c>
      <c r="C3" s="11" t="s">
        <v>8</v>
      </c>
      <c r="D3" s="10"/>
      <c r="E3" s="10"/>
      <c r="F3" s="10"/>
      <c r="G3" s="10"/>
      <c r="H3" s="10"/>
    </row>
    <row r="4" spans="1:8" ht="15" x14ac:dyDescent="0.4">
      <c r="A4" s="12"/>
      <c r="B4" s="1"/>
      <c r="C4" s="13"/>
      <c r="D4" s="14"/>
      <c r="E4" s="14"/>
      <c r="F4" s="14"/>
      <c r="G4" s="14"/>
      <c r="H4" s="14"/>
    </row>
    <row r="5" spans="1:8" ht="15" x14ac:dyDescent="0.35">
      <c r="A5" s="92"/>
      <c r="B5" s="256" t="s">
        <v>260</v>
      </c>
      <c r="C5" s="256"/>
      <c r="D5" s="256"/>
      <c r="E5" s="256"/>
      <c r="F5" s="256"/>
      <c r="G5" s="256"/>
      <c r="H5" s="256"/>
    </row>
    <row r="6" spans="1:8" ht="15" x14ac:dyDescent="0.35">
      <c r="A6" s="12"/>
      <c r="B6" s="214"/>
      <c r="C6" s="214"/>
      <c r="D6" s="214"/>
      <c r="E6" s="214"/>
      <c r="F6" s="214"/>
      <c r="G6" s="214"/>
      <c r="H6" s="214"/>
    </row>
    <row r="7" spans="1:8" ht="15" x14ac:dyDescent="0.35">
      <c r="A7" s="12"/>
      <c r="B7" s="362" t="s">
        <v>261</v>
      </c>
      <c r="C7" s="363"/>
      <c r="D7" s="363"/>
      <c r="E7" s="363"/>
      <c r="F7" s="363"/>
      <c r="G7" s="363"/>
      <c r="H7" s="363"/>
    </row>
    <row r="8" spans="1:8" ht="15" x14ac:dyDescent="0.35">
      <c r="A8" s="12"/>
      <c r="B8" s="364"/>
      <c r="C8" s="364"/>
      <c r="D8" s="364"/>
      <c r="E8" s="364"/>
      <c r="F8" s="364"/>
      <c r="G8" s="364"/>
      <c r="H8" s="364"/>
    </row>
    <row r="9" spans="1:8" ht="15" x14ac:dyDescent="0.35">
      <c r="A9" s="12"/>
      <c r="B9" s="214"/>
      <c r="C9" s="214"/>
      <c r="D9" s="214"/>
      <c r="E9" s="214"/>
      <c r="F9" s="214"/>
      <c r="G9" s="214"/>
      <c r="H9" s="214"/>
    </row>
    <row r="10" spans="1:8" ht="18.5" x14ac:dyDescent="0.45">
      <c r="A10" s="255">
        <v>1</v>
      </c>
      <c r="B10" s="365" t="s">
        <v>271</v>
      </c>
      <c r="C10" s="365"/>
      <c r="D10" s="365"/>
      <c r="E10" s="365"/>
      <c r="F10" s="365"/>
      <c r="G10" s="365"/>
      <c r="H10" s="365"/>
    </row>
    <row r="11" spans="1:8" ht="15" x14ac:dyDescent="0.35">
      <c r="A11" s="92"/>
      <c r="B11" s="17" t="s">
        <v>2</v>
      </c>
      <c r="C11" s="17"/>
      <c r="D11" s="17"/>
      <c r="E11" s="17"/>
      <c r="F11" s="17"/>
      <c r="G11" s="17"/>
      <c r="H11" s="17"/>
    </row>
    <row r="12" spans="1:8" ht="15" x14ac:dyDescent="0.4">
      <c r="A12" s="71"/>
      <c r="B12" s="14"/>
      <c r="C12" s="13"/>
      <c r="D12" s="14"/>
      <c r="E12" s="14"/>
      <c r="F12" s="14"/>
      <c r="G12" s="14"/>
      <c r="H12" s="14"/>
    </row>
    <row r="13" spans="1:8" ht="15" x14ac:dyDescent="0.35">
      <c r="A13" s="71"/>
      <c r="B13" s="323" t="s">
        <v>314</v>
      </c>
      <c r="C13" s="323"/>
      <c r="D13" s="323"/>
      <c r="E13" s="323"/>
      <c r="F13" s="323"/>
      <c r="G13" s="323"/>
      <c r="H13" s="323"/>
    </row>
    <row r="14" spans="1:8" ht="15" x14ac:dyDescent="0.35">
      <c r="A14" s="71"/>
      <c r="B14" s="322" t="s">
        <v>319</v>
      </c>
      <c r="C14" s="322"/>
      <c r="D14" s="322"/>
      <c r="E14" s="322"/>
      <c r="F14" s="322"/>
      <c r="G14" s="322"/>
      <c r="H14" s="322"/>
    </row>
    <row r="15" spans="1:8" ht="15" x14ac:dyDescent="0.35">
      <c r="A15" s="71"/>
      <c r="B15" s="322"/>
      <c r="C15" s="322"/>
      <c r="D15" s="322"/>
      <c r="E15" s="322"/>
      <c r="F15" s="322"/>
      <c r="G15" s="322"/>
      <c r="H15" s="322"/>
    </row>
    <row r="16" spans="1:8" ht="15.5" thickBot="1" x14ac:dyDescent="0.45">
      <c r="A16" s="71"/>
      <c r="B16" s="14"/>
      <c r="C16" s="13"/>
      <c r="D16" s="14"/>
      <c r="E16" s="14"/>
      <c r="F16" s="14"/>
      <c r="G16" s="14"/>
      <c r="H16" s="14"/>
    </row>
    <row r="17" spans="1:8" ht="15.5" customHeight="1" thickBot="1" x14ac:dyDescent="0.4">
      <c r="A17" s="71"/>
      <c r="B17" s="22" t="s">
        <v>0</v>
      </c>
      <c r="C17" s="327" t="s">
        <v>9</v>
      </c>
      <c r="D17" s="328"/>
      <c r="E17" s="327" t="s">
        <v>10</v>
      </c>
      <c r="F17" s="328"/>
      <c r="G17" s="327" t="s">
        <v>11</v>
      </c>
      <c r="H17" s="328"/>
    </row>
    <row r="18" spans="1:8" ht="45.5" thickBot="1" x14ac:dyDescent="0.4">
      <c r="A18" s="71"/>
      <c r="B18" s="22"/>
      <c r="C18" s="23" t="s">
        <v>12</v>
      </c>
      <c r="D18" s="24" t="s">
        <v>13</v>
      </c>
      <c r="E18" s="23" t="s">
        <v>14</v>
      </c>
      <c r="F18" s="24" t="s">
        <v>15</v>
      </c>
      <c r="G18" s="23" t="s">
        <v>16</v>
      </c>
      <c r="H18" s="24" t="s">
        <v>17</v>
      </c>
    </row>
    <row r="19" spans="1:8" ht="15" x14ac:dyDescent="0.35">
      <c r="A19" s="71"/>
      <c r="B19" s="25" t="s">
        <v>18</v>
      </c>
      <c r="C19" s="2"/>
      <c r="D19" s="2"/>
      <c r="E19" s="2"/>
      <c r="F19" s="2"/>
      <c r="G19" s="2"/>
      <c r="H19" s="108"/>
    </row>
    <row r="20" spans="1:8" ht="15.5" thickBot="1" x14ac:dyDescent="0.4">
      <c r="A20" s="71"/>
      <c r="B20" s="103" t="s">
        <v>19</v>
      </c>
      <c r="C20" s="2"/>
      <c r="D20" s="2"/>
      <c r="E20" s="2"/>
      <c r="F20" s="2"/>
      <c r="G20" s="2"/>
      <c r="H20" s="108"/>
    </row>
    <row r="21" spans="1:8" ht="15.5" thickBot="1" x14ac:dyDescent="0.4">
      <c r="A21" s="71"/>
      <c r="B21" s="145" t="s">
        <v>20</v>
      </c>
      <c r="C21" s="2"/>
      <c r="D21" s="2"/>
      <c r="E21" s="2"/>
      <c r="F21" s="2"/>
      <c r="G21" s="2"/>
      <c r="H21" s="108"/>
    </row>
    <row r="22" spans="1:8" ht="15.5" thickBot="1" x14ac:dyDescent="0.4">
      <c r="A22" s="71"/>
      <c r="B22" s="215" t="s">
        <v>21</v>
      </c>
      <c r="C22" s="30">
        <f t="shared" ref="C22:G22" si="0">SUM(C19:C21)</f>
        <v>0</v>
      </c>
      <c r="D22" s="30">
        <f t="shared" si="0"/>
        <v>0</v>
      </c>
      <c r="E22" s="30">
        <f t="shared" si="0"/>
        <v>0</v>
      </c>
      <c r="F22" s="30">
        <f t="shared" si="0"/>
        <v>0</v>
      </c>
      <c r="G22" s="30">
        <f t="shared" si="0"/>
        <v>0</v>
      </c>
      <c r="H22" s="139">
        <f>SUM(H19:H21)</f>
        <v>0</v>
      </c>
    </row>
    <row r="23" spans="1:8" ht="15.5" thickBot="1" x14ac:dyDescent="0.4">
      <c r="A23" s="71"/>
      <c r="B23" s="216" t="s">
        <v>22</v>
      </c>
      <c r="C23" s="222"/>
      <c r="D23" s="272"/>
      <c r="E23" s="222"/>
      <c r="F23" s="272"/>
      <c r="G23" s="222"/>
      <c r="H23" s="273"/>
    </row>
    <row r="24" spans="1:8" ht="15.5" thickBot="1" x14ac:dyDescent="0.45">
      <c r="A24" s="71"/>
      <c r="B24" s="14"/>
      <c r="C24" s="13"/>
      <c r="D24" s="14"/>
      <c r="E24" s="14"/>
      <c r="F24" s="14"/>
      <c r="G24" s="14"/>
      <c r="H24" s="14"/>
    </row>
    <row r="25" spans="1:8" ht="15.5" customHeight="1" thickBot="1" x14ac:dyDescent="0.4">
      <c r="A25" s="71"/>
      <c r="B25" s="19" t="s">
        <v>1</v>
      </c>
      <c r="C25" s="327" t="s">
        <v>9</v>
      </c>
      <c r="D25" s="328"/>
      <c r="E25" s="327" t="s">
        <v>10</v>
      </c>
      <c r="F25" s="328"/>
      <c r="G25" s="327" t="s">
        <v>11</v>
      </c>
      <c r="H25" s="328"/>
    </row>
    <row r="26" spans="1:8" ht="45.5" thickBot="1" x14ac:dyDescent="0.4">
      <c r="A26" s="71"/>
      <c r="B26" s="22"/>
      <c r="C26" s="23" t="s">
        <v>12</v>
      </c>
      <c r="D26" s="24" t="s">
        <v>13</v>
      </c>
      <c r="E26" s="23" t="s">
        <v>14</v>
      </c>
      <c r="F26" s="24" t="s">
        <v>15</v>
      </c>
      <c r="G26" s="23" t="s">
        <v>16</v>
      </c>
      <c r="H26" s="24" t="s">
        <v>17</v>
      </c>
    </row>
    <row r="27" spans="1:8" ht="15" x14ac:dyDescent="0.35">
      <c r="A27" s="71"/>
      <c r="B27" s="25" t="s">
        <v>18</v>
      </c>
      <c r="C27" s="2"/>
      <c r="D27" s="2"/>
      <c r="E27" s="2"/>
      <c r="F27" s="2"/>
      <c r="G27" s="2"/>
      <c r="H27" s="108"/>
    </row>
    <row r="28" spans="1:8" ht="15" x14ac:dyDescent="0.35">
      <c r="A28" s="71"/>
      <c r="B28" s="27" t="s">
        <v>19</v>
      </c>
      <c r="C28" s="2"/>
      <c r="D28" s="2"/>
      <c r="E28" s="2"/>
      <c r="F28" s="2"/>
      <c r="G28" s="2"/>
      <c r="H28" s="108"/>
    </row>
    <row r="29" spans="1:8" ht="15.5" thickBot="1" x14ac:dyDescent="0.4">
      <c r="A29" s="71"/>
      <c r="B29" s="28" t="s">
        <v>20</v>
      </c>
      <c r="C29" s="2"/>
      <c r="D29" s="2"/>
      <c r="E29" s="2"/>
      <c r="F29" s="2"/>
      <c r="G29" s="2"/>
      <c r="H29" s="108"/>
    </row>
    <row r="30" spans="1:8" ht="15.5" thickBot="1" x14ac:dyDescent="0.4">
      <c r="A30" s="71"/>
      <c r="B30" s="29" t="s">
        <v>21</v>
      </c>
      <c r="C30" s="30">
        <f t="shared" ref="C30:H30" si="1">SUM(C27:C29)</f>
        <v>0</v>
      </c>
      <c r="D30" s="30">
        <f t="shared" si="1"/>
        <v>0</v>
      </c>
      <c r="E30" s="30">
        <f t="shared" si="1"/>
        <v>0</v>
      </c>
      <c r="F30" s="30">
        <f t="shared" si="1"/>
        <v>0</v>
      </c>
      <c r="G30" s="30">
        <f t="shared" si="1"/>
        <v>0</v>
      </c>
      <c r="H30" s="139">
        <f t="shared" si="1"/>
        <v>0</v>
      </c>
    </row>
    <row r="31" spans="1:8" ht="15.5" thickBot="1" x14ac:dyDescent="0.4">
      <c r="A31" s="71"/>
      <c r="B31" s="31" t="s">
        <v>22</v>
      </c>
      <c r="C31" s="222"/>
      <c r="D31" s="272"/>
      <c r="E31" s="222"/>
      <c r="F31" s="272"/>
      <c r="G31" s="222"/>
      <c r="H31" s="273"/>
    </row>
    <row r="32" spans="1:8" ht="15.5" thickBot="1" x14ac:dyDescent="0.45">
      <c r="A32" s="71"/>
      <c r="B32" s="14"/>
      <c r="C32" s="13"/>
      <c r="D32" s="14"/>
      <c r="E32" s="14"/>
      <c r="F32" s="14"/>
      <c r="G32" s="14"/>
      <c r="H32" s="14"/>
    </row>
    <row r="33" spans="1:8" ht="15.5" customHeight="1" thickBot="1" x14ac:dyDescent="0.4">
      <c r="A33" s="71"/>
      <c r="B33" s="19" t="s">
        <v>21</v>
      </c>
      <c r="C33" s="327" t="s">
        <v>9</v>
      </c>
      <c r="D33" s="328"/>
      <c r="E33" s="327" t="s">
        <v>10</v>
      </c>
      <c r="F33" s="328"/>
      <c r="G33" s="327" t="s">
        <v>11</v>
      </c>
      <c r="H33" s="328"/>
    </row>
    <row r="34" spans="1:8" ht="45.5" thickBot="1" x14ac:dyDescent="0.4">
      <c r="A34" s="71"/>
      <c r="B34" s="22"/>
      <c r="C34" s="23" t="s">
        <v>12</v>
      </c>
      <c r="D34" s="24" t="s">
        <v>13</v>
      </c>
      <c r="E34" s="23" t="s">
        <v>14</v>
      </c>
      <c r="F34" s="24" t="s">
        <v>15</v>
      </c>
      <c r="G34" s="23" t="s">
        <v>16</v>
      </c>
      <c r="H34" s="24" t="s">
        <v>17</v>
      </c>
    </row>
    <row r="35" spans="1:8" ht="15" x14ac:dyDescent="0.35">
      <c r="A35" s="71"/>
      <c r="B35" s="85" t="s">
        <v>18</v>
      </c>
      <c r="C35" s="26">
        <f>C19+C27</f>
        <v>0</v>
      </c>
      <c r="D35" s="26">
        <f t="shared" ref="C35:H37" si="2">D19+D27</f>
        <v>0</v>
      </c>
      <c r="E35" s="26">
        <f t="shared" si="2"/>
        <v>0</v>
      </c>
      <c r="F35" s="26">
        <f t="shared" si="2"/>
        <v>0</v>
      </c>
      <c r="G35" s="26">
        <f t="shared" si="2"/>
        <v>0</v>
      </c>
      <c r="H35" s="72">
        <f>H19+H27</f>
        <v>0</v>
      </c>
    </row>
    <row r="36" spans="1:8" ht="15" x14ac:dyDescent="0.35">
      <c r="A36" s="71"/>
      <c r="B36" s="27" t="s">
        <v>19</v>
      </c>
      <c r="C36" s="26">
        <f t="shared" si="2"/>
        <v>0</v>
      </c>
      <c r="D36" s="26">
        <f t="shared" si="2"/>
        <v>0</v>
      </c>
      <c r="E36" s="26">
        <f t="shared" si="2"/>
        <v>0</v>
      </c>
      <c r="F36" s="26">
        <f t="shared" si="2"/>
        <v>0</v>
      </c>
      <c r="G36" s="26">
        <f t="shared" si="2"/>
        <v>0</v>
      </c>
      <c r="H36" s="72">
        <f t="shared" si="2"/>
        <v>0</v>
      </c>
    </row>
    <row r="37" spans="1:8" ht="15.5" thickBot="1" x14ac:dyDescent="0.4">
      <c r="A37" s="71"/>
      <c r="B37" s="28" t="s">
        <v>20</v>
      </c>
      <c r="C37" s="26">
        <f t="shared" si="2"/>
        <v>0</v>
      </c>
      <c r="D37" s="26">
        <f t="shared" si="2"/>
        <v>0</v>
      </c>
      <c r="E37" s="26">
        <f t="shared" si="2"/>
        <v>0</v>
      </c>
      <c r="F37" s="26">
        <f t="shared" si="2"/>
        <v>0</v>
      </c>
      <c r="G37" s="26">
        <f t="shared" si="2"/>
        <v>0</v>
      </c>
      <c r="H37" s="72">
        <f t="shared" si="2"/>
        <v>0</v>
      </c>
    </row>
    <row r="38" spans="1:8" ht="15.5" thickBot="1" x14ac:dyDescent="0.4">
      <c r="A38" s="71"/>
      <c r="B38" s="29" t="s">
        <v>21</v>
      </c>
      <c r="C38" s="30">
        <f t="shared" ref="C38:G38" si="3">SUM(C35:C37)</f>
        <v>0</v>
      </c>
      <c r="D38" s="30">
        <f t="shared" si="3"/>
        <v>0</v>
      </c>
      <c r="E38" s="30">
        <f>SUM(E35:E37)</f>
        <v>0</v>
      </c>
      <c r="F38" s="30">
        <f>SUM(F35:F37)</f>
        <v>0</v>
      </c>
      <c r="G38" s="30">
        <f t="shared" si="3"/>
        <v>0</v>
      </c>
      <c r="H38" s="139">
        <f>SUM(H35:H37)</f>
        <v>0</v>
      </c>
    </row>
    <row r="39" spans="1:8" ht="15.5" thickBot="1" x14ac:dyDescent="0.4">
      <c r="A39" s="71"/>
      <c r="B39" s="31" t="s">
        <v>22</v>
      </c>
      <c r="C39" s="222"/>
      <c r="D39" s="275">
        <f>D23+D31</f>
        <v>0</v>
      </c>
      <c r="E39" s="222"/>
      <c r="F39" s="275">
        <f>F23+F31</f>
        <v>0</v>
      </c>
      <c r="G39" s="222"/>
      <c r="H39" s="274">
        <f>H23+H31</f>
        <v>0</v>
      </c>
    </row>
    <row r="40" spans="1:8" ht="15" x14ac:dyDescent="0.4">
      <c r="A40" s="71"/>
      <c r="B40" s="14"/>
      <c r="C40" s="13"/>
      <c r="D40" s="13"/>
      <c r="E40" s="13"/>
      <c r="F40" s="13"/>
      <c r="G40" s="32"/>
      <c r="H40" s="32"/>
    </row>
    <row r="41" spans="1:8" ht="15" x14ac:dyDescent="0.35">
      <c r="A41" s="71"/>
      <c r="B41" s="316" t="s">
        <v>228</v>
      </c>
      <c r="C41" s="316"/>
      <c r="D41" s="316"/>
      <c r="E41" s="316"/>
      <c r="F41" s="316"/>
      <c r="G41" s="316"/>
      <c r="H41" s="316"/>
    </row>
    <row r="42" spans="1:8" ht="15.5" thickBot="1" x14ac:dyDescent="0.45">
      <c r="A42" s="71"/>
      <c r="B42" s="14"/>
      <c r="C42" s="13"/>
      <c r="D42" s="14"/>
      <c r="E42" s="14"/>
      <c r="F42" s="14"/>
      <c r="G42" s="14"/>
      <c r="H42" s="14"/>
    </row>
    <row r="43" spans="1:8" ht="15.5" customHeight="1" thickBot="1" x14ac:dyDescent="0.4">
      <c r="A43" s="71"/>
      <c r="B43" s="19"/>
      <c r="C43" s="327" t="s">
        <v>23</v>
      </c>
      <c r="D43" s="328"/>
      <c r="E43" s="33"/>
      <c r="F43" s="33"/>
      <c r="G43" s="33"/>
      <c r="H43" s="33"/>
    </row>
    <row r="44" spans="1:8" ht="15.5" thickBot="1" x14ac:dyDescent="0.4">
      <c r="A44" s="71"/>
      <c r="B44" s="34"/>
      <c r="C44" s="23" t="s">
        <v>12</v>
      </c>
      <c r="D44" s="24" t="s">
        <v>13</v>
      </c>
      <c r="E44" s="33"/>
      <c r="F44" s="33"/>
      <c r="G44" s="33"/>
      <c r="H44" s="33"/>
    </row>
    <row r="45" spans="1:8" ht="15.5" customHeight="1" thickBot="1" x14ac:dyDescent="0.4">
      <c r="A45" s="71"/>
      <c r="B45" s="35" t="s">
        <v>24</v>
      </c>
      <c r="C45" s="3"/>
      <c r="D45" s="140"/>
      <c r="E45" s="217"/>
      <c r="F45" s="269"/>
      <c r="G45" s="217"/>
      <c r="H45" s="217"/>
    </row>
    <row r="46" spans="1:8" ht="15.5" thickBot="1" x14ac:dyDescent="0.4">
      <c r="A46" s="71"/>
      <c r="B46" s="36" t="s">
        <v>25</v>
      </c>
      <c r="C46" s="3"/>
      <c r="D46" s="140"/>
      <c r="E46" s="217"/>
      <c r="F46" s="269" t="str">
        <f>IF((E45+E46)=0,"",IF(AND(E47=(D39+F39+H39)),"","The no. of working hours does not equal the value provided in the previous question.  Please double-check your entry"))</f>
        <v/>
      </c>
      <c r="G46" s="217"/>
      <c r="H46" s="217"/>
    </row>
    <row r="47" spans="1:8" ht="15.5" customHeight="1" thickBot="1" x14ac:dyDescent="0.4">
      <c r="A47" s="71"/>
      <c r="B47" s="44" t="s">
        <v>21</v>
      </c>
      <c r="C47" s="250">
        <f>SUM(C45:C46)</f>
        <v>0</v>
      </c>
      <c r="D47" s="246">
        <f>SUM(D45:D46)</f>
        <v>0</v>
      </c>
      <c r="E47" s="324" t="str">
        <f>IF((C47+D47)=0,"",IF(AND(C47=(C38+E38+G38),D47=(D38+F38+H38)),"","The no. of employees does not equal the total provided in the previous question. Please double-check your entry."))</f>
        <v/>
      </c>
      <c r="F47" s="325"/>
      <c r="G47" s="325"/>
      <c r="H47" s="325"/>
    </row>
    <row r="48" spans="1:8" ht="15.5" customHeight="1" thickBot="1" x14ac:dyDescent="0.4">
      <c r="A48" s="71"/>
      <c r="B48" s="31" t="s">
        <v>22</v>
      </c>
      <c r="C48" s="222"/>
      <c r="D48" s="280"/>
      <c r="E48" s="324" t="str">
        <f>IF(D48=0,"",IF(D48=(D39+F39+H39),"","The no. of working hours does not equal the value provided in the previous question.  Please double-check your entry."))</f>
        <v/>
      </c>
      <c r="F48" s="325"/>
      <c r="G48" s="325"/>
      <c r="H48" s="325"/>
    </row>
    <row r="49" spans="1:8" ht="15" x14ac:dyDescent="0.4">
      <c r="A49" s="71"/>
      <c r="B49" s="14"/>
      <c r="C49" s="13"/>
      <c r="D49" s="14"/>
      <c r="E49" s="14"/>
      <c r="F49" s="14"/>
      <c r="G49" s="14"/>
      <c r="H49" s="14"/>
    </row>
    <row r="50" spans="1:8" ht="15" x14ac:dyDescent="0.35">
      <c r="A50" s="71"/>
      <c r="B50" s="316" t="s">
        <v>211</v>
      </c>
      <c r="C50" s="316"/>
      <c r="D50" s="316"/>
      <c r="E50" s="316"/>
      <c r="F50" s="316"/>
      <c r="G50" s="316"/>
      <c r="H50" s="316"/>
    </row>
    <row r="51" spans="1:8" ht="15.5" thickBot="1" x14ac:dyDescent="0.45">
      <c r="A51" s="71"/>
      <c r="B51" s="14"/>
      <c r="C51" s="13"/>
      <c r="D51" s="14"/>
      <c r="E51" s="14"/>
      <c r="F51" s="14"/>
      <c r="G51" s="14"/>
      <c r="H51" s="14"/>
    </row>
    <row r="52" spans="1:8" ht="15.5" customHeight="1" thickBot="1" x14ac:dyDescent="0.4">
      <c r="A52" s="71"/>
      <c r="B52" s="19"/>
      <c r="C52" s="327" t="s">
        <v>269</v>
      </c>
      <c r="D52" s="328"/>
      <c r="E52" s="33"/>
      <c r="F52" s="33"/>
      <c r="G52" s="33"/>
      <c r="H52" s="33"/>
    </row>
    <row r="53" spans="1:8" ht="15.5" thickBot="1" x14ac:dyDescent="0.4">
      <c r="A53" s="71"/>
      <c r="B53" s="22"/>
      <c r="C53" s="23" t="s">
        <v>12</v>
      </c>
      <c r="D53" s="24" t="s">
        <v>13</v>
      </c>
      <c r="E53" s="33"/>
      <c r="F53" s="33"/>
      <c r="G53" s="33"/>
      <c r="H53" s="33"/>
    </row>
    <row r="54" spans="1:8" ht="15" x14ac:dyDescent="0.35">
      <c r="A54" s="71"/>
      <c r="B54" s="25" t="s">
        <v>18</v>
      </c>
      <c r="C54" s="4"/>
      <c r="D54" s="210"/>
      <c r="E54" s="33"/>
      <c r="F54" s="33"/>
      <c r="G54" s="33"/>
      <c r="H54" s="33"/>
    </row>
    <row r="55" spans="1:8" ht="15" x14ac:dyDescent="0.35">
      <c r="A55" s="71"/>
      <c r="B55" s="27" t="s">
        <v>19</v>
      </c>
      <c r="C55" s="5"/>
      <c r="D55" s="211"/>
      <c r="E55" s="33"/>
      <c r="F55" s="33"/>
      <c r="G55" s="33"/>
      <c r="H55" s="33"/>
    </row>
    <row r="56" spans="1:8" ht="15.5" thickBot="1" x14ac:dyDescent="0.4">
      <c r="A56" s="71"/>
      <c r="B56" s="28" t="s">
        <v>20</v>
      </c>
      <c r="C56" s="6"/>
      <c r="D56" s="212"/>
      <c r="E56" s="33"/>
      <c r="F56" s="33"/>
      <c r="G56" s="33"/>
      <c r="H56" s="33"/>
    </row>
    <row r="57" spans="1:8" ht="15.5" customHeight="1" thickBot="1" x14ac:dyDescent="0.4">
      <c r="A57" s="71"/>
      <c r="B57" s="44" t="s">
        <v>21</v>
      </c>
      <c r="C57" s="250">
        <f>SUM(C54:C56)</f>
        <v>0</v>
      </c>
      <c r="D57" s="246">
        <f>SUM(D54:D56)</f>
        <v>0</v>
      </c>
      <c r="E57" s="269"/>
      <c r="F57" s="269"/>
      <c r="G57" s="269"/>
      <c r="H57" s="269"/>
    </row>
    <row r="58" spans="1:8" ht="15.5" customHeight="1" thickBot="1" x14ac:dyDescent="0.45">
      <c r="A58" s="71"/>
      <c r="B58" s="31" t="s">
        <v>22</v>
      </c>
      <c r="C58" s="222"/>
      <c r="D58" s="280"/>
      <c r="E58" s="14"/>
      <c r="F58" s="14"/>
      <c r="G58" s="269"/>
      <c r="H58" s="269"/>
    </row>
    <row r="59" spans="1:8" ht="15" x14ac:dyDescent="0.4">
      <c r="A59" s="71"/>
      <c r="B59" s="14"/>
      <c r="C59" s="13"/>
      <c r="D59" s="14"/>
      <c r="E59" s="14"/>
      <c r="G59" s="14"/>
      <c r="H59" s="14"/>
    </row>
    <row r="60" spans="1:8" ht="15" x14ac:dyDescent="0.35">
      <c r="A60" s="367"/>
      <c r="B60" s="316" t="s">
        <v>212</v>
      </c>
      <c r="C60" s="316"/>
      <c r="D60" s="316"/>
      <c r="E60" s="316"/>
      <c r="F60" s="316"/>
      <c r="G60" s="316"/>
      <c r="H60" s="316"/>
    </row>
    <row r="61" spans="1:8" ht="15.5" thickBot="1" x14ac:dyDescent="0.45">
      <c r="A61" s="367"/>
      <c r="B61" s="13"/>
      <c r="C61" s="38"/>
      <c r="D61" s="38"/>
      <c r="E61" s="38"/>
      <c r="F61" s="38"/>
      <c r="G61" s="39"/>
      <c r="H61" s="40"/>
    </row>
    <row r="62" spans="1:8" ht="15.5" thickBot="1" x14ac:dyDescent="0.4">
      <c r="A62" s="367"/>
      <c r="B62" s="225"/>
      <c r="C62" s="38"/>
      <c r="D62" s="38"/>
      <c r="E62" s="38"/>
      <c r="F62" s="38"/>
      <c r="G62" s="39"/>
      <c r="H62" s="40"/>
    </row>
    <row r="63" spans="1:8" ht="15" x14ac:dyDescent="0.4">
      <c r="A63" s="367"/>
      <c r="B63" s="13"/>
      <c r="C63" s="38"/>
      <c r="D63" s="38"/>
      <c r="E63" s="38"/>
      <c r="F63" s="38"/>
      <c r="G63" s="39"/>
      <c r="H63" s="40"/>
    </row>
    <row r="64" spans="1:8" ht="15" x14ac:dyDescent="0.35">
      <c r="A64" s="367"/>
      <c r="B64" s="316" t="s">
        <v>213</v>
      </c>
      <c r="C64" s="316"/>
      <c r="D64" s="316"/>
      <c r="E64" s="316"/>
      <c r="F64" s="316"/>
      <c r="G64" s="316"/>
      <c r="H64" s="316"/>
    </row>
    <row r="65" spans="1:8" ht="15.5" thickBot="1" x14ac:dyDescent="0.45">
      <c r="A65" s="367"/>
      <c r="B65" s="13"/>
      <c r="C65" s="38"/>
      <c r="D65" s="38"/>
      <c r="E65" s="38"/>
      <c r="F65" s="38"/>
      <c r="G65" s="39"/>
      <c r="H65" s="40"/>
    </row>
    <row r="66" spans="1:8" ht="15.5" thickBot="1" x14ac:dyDescent="0.4">
      <c r="A66" s="367"/>
      <c r="B66" s="225"/>
      <c r="C66" s="38"/>
      <c r="D66" s="38"/>
      <c r="E66" s="38"/>
      <c r="F66" s="38"/>
      <c r="G66" s="39"/>
      <c r="H66" s="40"/>
    </row>
    <row r="67" spans="1:8" ht="15" x14ac:dyDescent="0.35">
      <c r="A67" s="66"/>
      <c r="B67" s="37"/>
      <c r="C67" s="38"/>
      <c r="D67" s="38"/>
      <c r="E67" s="38"/>
      <c r="F67" s="38"/>
      <c r="G67" s="39"/>
      <c r="H67" s="40"/>
    </row>
    <row r="68" spans="1:8" ht="15" x14ac:dyDescent="0.35">
      <c r="A68" s="141"/>
      <c r="B68" s="321" t="s">
        <v>26</v>
      </c>
      <c r="C68" s="321"/>
      <c r="D68" s="321"/>
      <c r="E68" s="321"/>
      <c r="F68" s="321"/>
      <c r="G68" s="321"/>
      <c r="H68" s="321"/>
    </row>
    <row r="69" spans="1:8" ht="15" x14ac:dyDescent="0.4">
      <c r="A69" s="12"/>
      <c r="B69" s="14"/>
      <c r="C69" s="13"/>
      <c r="D69" s="14"/>
      <c r="E69" s="14"/>
      <c r="F69" s="14"/>
      <c r="G69" s="14"/>
      <c r="H69" s="14"/>
    </row>
    <row r="70" spans="1:8" ht="15" x14ac:dyDescent="0.35">
      <c r="A70" s="12"/>
      <c r="B70" s="316" t="s">
        <v>216</v>
      </c>
      <c r="C70" s="316"/>
      <c r="D70" s="316"/>
      <c r="E70" s="316"/>
      <c r="F70" s="316"/>
      <c r="G70" s="316"/>
      <c r="H70" s="316"/>
    </row>
    <row r="71" spans="1:8" ht="15.5" thickBot="1" x14ac:dyDescent="0.45">
      <c r="A71" s="12"/>
      <c r="B71" s="14"/>
      <c r="C71" s="13"/>
      <c r="D71" s="14"/>
      <c r="E71" s="14"/>
      <c r="F71" s="14"/>
      <c r="G71" s="14"/>
      <c r="H71" s="14"/>
    </row>
    <row r="72" spans="1:8" ht="30.5" thickBot="1" x14ac:dyDescent="0.45">
      <c r="A72" s="12"/>
      <c r="B72" s="19" t="s">
        <v>27</v>
      </c>
      <c r="C72" s="20" t="s">
        <v>9</v>
      </c>
      <c r="D72" s="20" t="s">
        <v>28</v>
      </c>
      <c r="E72" s="42" t="s">
        <v>11</v>
      </c>
      <c r="F72" s="14"/>
      <c r="G72" s="14"/>
      <c r="H72" s="14"/>
    </row>
    <row r="73" spans="1:8" ht="15" x14ac:dyDescent="0.4">
      <c r="A73" s="12"/>
      <c r="B73" s="43" t="s">
        <v>18</v>
      </c>
      <c r="C73" s="2"/>
      <c r="D73" s="2"/>
      <c r="E73" s="108"/>
      <c r="F73" s="14"/>
      <c r="G73" s="14"/>
      <c r="H73" s="14"/>
    </row>
    <row r="74" spans="1:8" ht="15" x14ac:dyDescent="0.4">
      <c r="A74" s="12"/>
      <c r="B74" s="27" t="s">
        <v>19</v>
      </c>
      <c r="C74" s="2"/>
      <c r="D74" s="2"/>
      <c r="E74" s="108"/>
      <c r="F74" s="14"/>
      <c r="G74" s="14"/>
      <c r="H74" s="14"/>
    </row>
    <row r="75" spans="1:8" ht="15.5" thickBot="1" x14ac:dyDescent="0.45">
      <c r="A75" s="12"/>
      <c r="B75" s="28" t="s">
        <v>20</v>
      </c>
      <c r="C75" s="2"/>
      <c r="D75" s="2"/>
      <c r="E75" s="108"/>
      <c r="F75" s="14"/>
      <c r="G75" s="14"/>
      <c r="H75" s="14"/>
    </row>
    <row r="76" spans="1:8" ht="15.5" thickBot="1" x14ac:dyDescent="0.45">
      <c r="A76" s="12"/>
      <c r="B76" s="44" t="s">
        <v>21</v>
      </c>
      <c r="C76" s="250">
        <f>SUM(C73:C75)</f>
        <v>0</v>
      </c>
      <c r="D76" s="250">
        <f>SUM(D73:D75)</f>
        <v>0</v>
      </c>
      <c r="E76" s="246">
        <f>SUM(E73:E75)</f>
        <v>0</v>
      </c>
      <c r="F76" s="14"/>
      <c r="G76" s="14"/>
      <c r="H76" s="14"/>
    </row>
    <row r="77" spans="1:8" ht="15.5" thickBot="1" x14ac:dyDescent="0.45">
      <c r="A77" s="45"/>
      <c r="B77" s="15"/>
      <c r="C77" s="15"/>
      <c r="D77" s="15"/>
      <c r="E77" s="15"/>
      <c r="F77" s="15"/>
      <c r="G77" s="14"/>
      <c r="H77" s="15"/>
    </row>
    <row r="78" spans="1:8" ht="30.5" thickBot="1" x14ac:dyDescent="0.45">
      <c r="A78" s="12"/>
      <c r="B78" s="46" t="s">
        <v>29</v>
      </c>
      <c r="C78" s="20" t="s">
        <v>9</v>
      </c>
      <c r="D78" s="20" t="s">
        <v>28</v>
      </c>
      <c r="E78" s="42" t="s">
        <v>11</v>
      </c>
      <c r="F78" s="14"/>
      <c r="G78" s="14"/>
      <c r="H78" s="14"/>
    </row>
    <row r="79" spans="1:8" ht="15" x14ac:dyDescent="0.4">
      <c r="A79" s="12"/>
      <c r="B79" s="43" t="s">
        <v>18</v>
      </c>
      <c r="C79" s="2"/>
      <c r="D79" s="2"/>
      <c r="E79" s="108"/>
      <c r="F79" s="14"/>
      <c r="G79" s="14"/>
      <c r="H79" s="14"/>
    </row>
    <row r="80" spans="1:8" ht="15" x14ac:dyDescent="0.4">
      <c r="A80" s="12"/>
      <c r="B80" s="27" t="s">
        <v>19</v>
      </c>
      <c r="C80" s="2"/>
      <c r="D80" s="2"/>
      <c r="E80" s="108"/>
      <c r="F80" s="14"/>
      <c r="G80" s="14"/>
      <c r="H80" s="14"/>
    </row>
    <row r="81" spans="1:8" ht="15.5" thickBot="1" x14ac:dyDescent="0.45">
      <c r="A81" s="12"/>
      <c r="B81" s="28" t="s">
        <v>20</v>
      </c>
      <c r="C81" s="2"/>
      <c r="D81" s="2"/>
      <c r="E81" s="108"/>
      <c r="F81" s="14"/>
      <c r="G81" s="14"/>
      <c r="H81" s="14"/>
    </row>
    <row r="82" spans="1:8" ht="15.5" thickBot="1" x14ac:dyDescent="0.45">
      <c r="A82" s="12"/>
      <c r="B82" s="44" t="s">
        <v>21</v>
      </c>
      <c r="C82" s="250">
        <f>SUM(C79:C81)</f>
        <v>0</v>
      </c>
      <c r="D82" s="250">
        <f>SUM(D79:D81)</f>
        <v>0</v>
      </c>
      <c r="E82" s="246">
        <f>SUM(E79:E81)</f>
        <v>0</v>
      </c>
      <c r="F82" s="14"/>
      <c r="G82" s="284"/>
      <c r="H82" s="284"/>
    </row>
    <row r="83" spans="1:8" ht="15.5" thickBot="1" x14ac:dyDescent="0.45">
      <c r="A83" s="45"/>
      <c r="B83" s="15"/>
      <c r="C83" s="15"/>
      <c r="D83" s="15"/>
      <c r="E83" s="15"/>
      <c r="F83" s="15"/>
      <c r="G83" s="284"/>
      <c r="H83" s="284"/>
    </row>
    <row r="84" spans="1:8" ht="30.5" thickBot="1" x14ac:dyDescent="0.45">
      <c r="A84" s="12"/>
      <c r="B84" s="19" t="s">
        <v>30</v>
      </c>
      <c r="C84" s="20" t="s">
        <v>9</v>
      </c>
      <c r="D84" s="20" t="s">
        <v>28</v>
      </c>
      <c r="E84" s="42" t="s">
        <v>11</v>
      </c>
      <c r="F84" s="14"/>
      <c r="G84" s="284"/>
      <c r="H84" s="284"/>
    </row>
    <row r="85" spans="1:8" ht="15" x14ac:dyDescent="0.35">
      <c r="A85" s="12"/>
      <c r="B85" s="43" t="s">
        <v>18</v>
      </c>
      <c r="C85" s="86" t="str">
        <f t="shared" ref="C85:D85" si="4">IF(OR(C79="",C79=0),"",C73/C79)</f>
        <v/>
      </c>
      <c r="D85" s="86" t="str">
        <f t="shared" si="4"/>
        <v/>
      </c>
      <c r="E85" s="251" t="str">
        <f>IF(OR(E79="",E79=0),"",E73/E79)</f>
        <v/>
      </c>
      <c r="F85" s="284" t="str">
        <f>IF(OR(AND(C85&lt;&gt;"",C85&gt;100%),AND(D85&lt;&gt;"",D85&gt;100%),AND(E85&lt;&gt;"",E85&gt;100%),AND(C86&lt;&gt;"",C86&gt;100%),AND(D86&lt;&gt;"",D86&gt;100%),AND(E86&lt;&gt;"",E86&gt;100%),AND(C87&lt;&gt;"",C87&gt;100%),AND(D87&lt;&gt;"",D87&gt;100%),AND(E87&lt;&gt;"",E87&gt;100%)),"At least one value is larger than 100%. The number of labour hours should be greater than the number of training hours. Please double-check your entry.","")</f>
        <v/>
      </c>
      <c r="G85" s="284"/>
      <c r="H85" s="284"/>
    </row>
    <row r="86" spans="1:8" ht="15" x14ac:dyDescent="0.35">
      <c r="A86" s="12"/>
      <c r="B86" s="27" t="s">
        <v>19</v>
      </c>
      <c r="C86" s="86" t="str">
        <f t="shared" ref="C86:E86" si="5">IF(OR(C80="",C80=0),"",C74/C80)</f>
        <v/>
      </c>
      <c r="D86" s="86" t="str">
        <f t="shared" si="5"/>
        <v/>
      </c>
      <c r="E86" s="251" t="str">
        <f t="shared" si="5"/>
        <v/>
      </c>
      <c r="F86" s="284"/>
      <c r="G86" s="284"/>
      <c r="H86" s="284"/>
    </row>
    <row r="87" spans="1:8" ht="15.5" customHeight="1" thickBot="1" x14ac:dyDescent="0.4">
      <c r="A87" s="12"/>
      <c r="B87" s="252" t="s">
        <v>20</v>
      </c>
      <c r="C87" s="253" t="str">
        <f t="shared" ref="C87:E87" si="6">IF(OR(C81="",C81=0),"",C75/C81)</f>
        <v/>
      </c>
      <c r="D87" s="253" t="str">
        <f t="shared" si="6"/>
        <v/>
      </c>
      <c r="E87" s="254" t="str">
        <f t="shared" si="6"/>
        <v/>
      </c>
      <c r="F87" s="284"/>
      <c r="G87" s="284"/>
      <c r="H87" s="284"/>
    </row>
    <row r="88" spans="1:8" ht="15" x14ac:dyDescent="0.4">
      <c r="A88" s="14"/>
      <c r="B88" s="14"/>
      <c r="C88" s="14"/>
      <c r="D88" s="14"/>
      <c r="E88" s="14"/>
      <c r="F88" s="14"/>
      <c r="G88" s="14"/>
      <c r="H88" s="14"/>
    </row>
    <row r="89" spans="1:8" ht="15" x14ac:dyDescent="0.35">
      <c r="A89" s="12"/>
      <c r="B89" s="316" t="s">
        <v>217</v>
      </c>
      <c r="C89" s="316"/>
      <c r="D89" s="316"/>
      <c r="E89" s="316"/>
      <c r="F89" s="316"/>
      <c r="G89" s="316"/>
      <c r="H89" s="316"/>
    </row>
    <row r="90" spans="1:8" ht="15.5" thickBot="1" x14ac:dyDescent="0.45">
      <c r="A90" s="14"/>
      <c r="B90" s="14"/>
      <c r="C90" s="14"/>
      <c r="D90" s="14"/>
      <c r="E90" s="14"/>
      <c r="F90" s="14"/>
      <c r="G90" s="14"/>
      <c r="H90" s="14"/>
    </row>
    <row r="91" spans="1:8" ht="30" customHeight="1" thickBot="1" x14ac:dyDescent="0.45">
      <c r="A91" s="14"/>
      <c r="B91" s="143" t="s">
        <v>31</v>
      </c>
      <c r="C91" s="21" t="s">
        <v>32</v>
      </c>
      <c r="D91" s="14"/>
      <c r="E91" s="14"/>
      <c r="F91" s="14"/>
      <c r="G91" s="14"/>
      <c r="H91" s="14"/>
    </row>
    <row r="92" spans="1:8" ht="15" x14ac:dyDescent="0.4">
      <c r="A92" s="14"/>
      <c r="B92" s="144" t="s">
        <v>33</v>
      </c>
      <c r="C92" s="150"/>
      <c r="D92" s="14"/>
      <c r="E92" s="14"/>
      <c r="F92" s="14"/>
      <c r="G92" s="14"/>
      <c r="H92" s="14"/>
    </row>
    <row r="93" spans="1:8" ht="15" x14ac:dyDescent="0.4">
      <c r="A93" s="14"/>
      <c r="B93" s="145" t="s">
        <v>218</v>
      </c>
      <c r="C93" s="151"/>
      <c r="D93" s="14"/>
      <c r="E93" s="14"/>
      <c r="F93" s="14"/>
      <c r="G93" s="14"/>
      <c r="H93" s="14"/>
    </row>
    <row r="94" spans="1:8" ht="15" x14ac:dyDescent="0.4">
      <c r="A94" s="14"/>
      <c r="B94" s="145" t="s">
        <v>34</v>
      </c>
      <c r="C94" s="151"/>
      <c r="D94" s="14"/>
      <c r="E94" s="14"/>
      <c r="F94" s="14"/>
      <c r="G94" s="14"/>
      <c r="H94" s="14"/>
    </row>
    <row r="95" spans="1:8" ht="15" x14ac:dyDescent="0.4">
      <c r="A95" s="14"/>
      <c r="B95" s="145" t="s">
        <v>35</v>
      </c>
      <c r="C95" s="151"/>
      <c r="D95" s="14"/>
      <c r="E95" s="14"/>
      <c r="F95" s="14"/>
      <c r="G95" s="14"/>
      <c r="H95" s="14"/>
    </row>
    <row r="96" spans="1:8" ht="15" x14ac:dyDescent="0.4">
      <c r="A96" s="14"/>
      <c r="B96" s="145" t="s">
        <v>36</v>
      </c>
      <c r="C96" s="151"/>
      <c r="D96" s="14"/>
      <c r="E96" s="14"/>
      <c r="F96" s="14"/>
      <c r="G96" s="14"/>
      <c r="H96" s="14"/>
    </row>
    <row r="97" spans="1:8" ht="15" x14ac:dyDescent="0.4">
      <c r="A97" s="14"/>
      <c r="B97" s="145" t="s">
        <v>37</v>
      </c>
      <c r="C97" s="151"/>
      <c r="D97" s="14"/>
      <c r="E97" s="14"/>
      <c r="F97" s="14"/>
      <c r="G97" s="14"/>
      <c r="H97" s="14"/>
    </row>
    <row r="98" spans="1:8" ht="15.5" thickBot="1" x14ac:dyDescent="0.45">
      <c r="A98" s="14"/>
      <c r="B98" s="146" t="s">
        <v>38</v>
      </c>
      <c r="C98" s="152"/>
      <c r="D98" s="14"/>
      <c r="E98" s="14"/>
      <c r="F98" s="14"/>
      <c r="G98" s="14"/>
      <c r="H98" s="14"/>
    </row>
    <row r="99" spans="1:8" ht="15" x14ac:dyDescent="0.4">
      <c r="A99" s="14"/>
      <c r="D99" s="14"/>
      <c r="E99" s="14"/>
      <c r="F99" s="14"/>
      <c r="G99" s="14"/>
      <c r="H99" s="14"/>
    </row>
    <row r="100" spans="1:8" ht="18.5" x14ac:dyDescent="0.45">
      <c r="A100" s="255">
        <v>2</v>
      </c>
      <c r="B100" s="303" t="s">
        <v>272</v>
      </c>
      <c r="C100" s="303"/>
      <c r="D100" s="303"/>
      <c r="E100" s="303"/>
      <c r="F100" s="303"/>
      <c r="G100" s="303"/>
      <c r="H100" s="303"/>
    </row>
    <row r="101" spans="1:8" ht="15" x14ac:dyDescent="0.35">
      <c r="A101" s="16"/>
      <c r="B101" s="321" t="s">
        <v>39</v>
      </c>
      <c r="C101" s="321"/>
      <c r="D101" s="321"/>
      <c r="E101" s="321"/>
      <c r="F101" s="321"/>
      <c r="G101" s="321"/>
      <c r="H101" s="321"/>
    </row>
    <row r="102" spans="1:8" ht="15" x14ac:dyDescent="0.4">
      <c r="A102" s="41"/>
      <c r="B102" s="14"/>
      <c r="C102" s="14"/>
      <c r="D102" s="14"/>
      <c r="E102" s="14"/>
      <c r="F102" s="14"/>
      <c r="G102" s="14"/>
      <c r="H102" s="14"/>
    </row>
    <row r="103" spans="1:8" ht="15" x14ac:dyDescent="0.4">
      <c r="A103" s="41"/>
      <c r="B103" s="319" t="s">
        <v>40</v>
      </c>
      <c r="C103" s="319"/>
      <c r="D103" s="319"/>
      <c r="E103" s="319"/>
      <c r="F103" s="319"/>
      <c r="G103" s="319"/>
      <c r="H103" s="319"/>
    </row>
    <row r="104" spans="1:8" ht="15.5" thickBot="1" x14ac:dyDescent="0.45">
      <c r="A104" s="41"/>
      <c r="B104" s="14"/>
      <c r="C104" s="14"/>
      <c r="D104" s="14"/>
      <c r="E104" s="14"/>
      <c r="F104" s="14"/>
      <c r="G104" s="14"/>
      <c r="H104" s="14"/>
    </row>
    <row r="105" spans="1:8" ht="15.5" thickBot="1" x14ac:dyDescent="0.45">
      <c r="A105" s="41"/>
      <c r="B105" s="258"/>
      <c r="C105" s="14"/>
      <c r="D105" s="14"/>
      <c r="E105" s="14"/>
      <c r="F105" s="14"/>
      <c r="G105" s="14"/>
      <c r="H105" s="14"/>
    </row>
    <row r="106" spans="1:8" ht="15" x14ac:dyDescent="0.4">
      <c r="A106" s="41"/>
      <c r="B106" s="14"/>
      <c r="C106" s="13"/>
      <c r="D106" s="14"/>
      <c r="E106" s="14"/>
      <c r="F106" s="14"/>
      <c r="G106" s="14"/>
      <c r="H106" s="14"/>
    </row>
    <row r="107" spans="1:8" ht="15" x14ac:dyDescent="0.4">
      <c r="A107" s="41"/>
      <c r="B107" s="319" t="s">
        <v>41</v>
      </c>
      <c r="C107" s="319"/>
      <c r="D107" s="319"/>
      <c r="E107" s="319"/>
      <c r="F107" s="319"/>
      <c r="G107" s="319"/>
      <c r="H107" s="319"/>
    </row>
    <row r="108" spans="1:8" ht="15.5" thickBot="1" x14ac:dyDescent="0.45">
      <c r="A108" s="41"/>
      <c r="B108" s="14"/>
      <c r="C108" s="14"/>
      <c r="D108" s="14"/>
      <c r="E108" s="14"/>
      <c r="F108" s="14"/>
      <c r="G108" s="14"/>
      <c r="H108" s="14"/>
    </row>
    <row r="109" spans="1:8" ht="37.5" customHeight="1" thickBot="1" x14ac:dyDescent="0.45">
      <c r="A109" s="41"/>
      <c r="B109" s="48" t="s">
        <v>42</v>
      </c>
      <c r="C109" s="42" t="s">
        <v>43</v>
      </c>
      <c r="D109" s="14"/>
      <c r="E109" s="14"/>
      <c r="F109" s="14"/>
      <c r="G109" s="14"/>
      <c r="H109" s="14"/>
    </row>
    <row r="110" spans="1:8" ht="15.5" thickBot="1" x14ac:dyDescent="0.45">
      <c r="A110" s="41"/>
      <c r="B110" s="89"/>
      <c r="C110" s="89"/>
      <c r="D110" s="14"/>
      <c r="E110" s="14"/>
      <c r="F110" s="14"/>
      <c r="G110" s="14"/>
      <c r="H110" s="14"/>
    </row>
    <row r="111" spans="1:8" ht="15" x14ac:dyDescent="0.4">
      <c r="A111" s="41"/>
      <c r="B111" s="14"/>
      <c r="C111" s="14"/>
      <c r="D111" s="14"/>
      <c r="E111" s="14"/>
      <c r="F111" s="14"/>
      <c r="G111" s="14"/>
      <c r="H111" s="14"/>
    </row>
    <row r="112" spans="1:8" ht="15" x14ac:dyDescent="0.4">
      <c r="A112" s="41"/>
      <c r="B112" s="319" t="s">
        <v>327</v>
      </c>
      <c r="C112" s="319"/>
      <c r="D112" s="319"/>
      <c r="E112" s="319"/>
      <c r="F112" s="319"/>
      <c r="G112" s="319"/>
      <c r="H112" s="319"/>
    </row>
    <row r="113" spans="1:8" ht="15.5" thickBot="1" x14ac:dyDescent="0.45">
      <c r="A113" s="41"/>
      <c r="B113" s="14"/>
      <c r="C113" s="14"/>
      <c r="D113" s="14"/>
      <c r="E113" s="14"/>
      <c r="F113" s="14"/>
      <c r="G113" s="14"/>
      <c r="H113" s="14"/>
    </row>
    <row r="114" spans="1:8" ht="83.5" customHeight="1" x14ac:dyDescent="0.4">
      <c r="A114" s="41"/>
      <c r="B114" s="154" t="s">
        <v>258</v>
      </c>
      <c r="C114" s="96" t="s">
        <v>259</v>
      </c>
      <c r="D114" s="14"/>
      <c r="E114" s="14"/>
      <c r="F114" s="14"/>
      <c r="G114" s="14"/>
      <c r="H114" s="14"/>
    </row>
    <row r="115" spans="1:8" ht="15.5" thickBot="1" x14ac:dyDescent="0.45">
      <c r="A115" s="41"/>
      <c r="B115" s="213"/>
      <c r="C115" s="110"/>
      <c r="D115" s="14"/>
      <c r="E115" s="14"/>
      <c r="F115" s="14"/>
      <c r="G115" s="14"/>
      <c r="H115" s="14"/>
    </row>
    <row r="116" spans="1:8" ht="15" x14ac:dyDescent="0.4">
      <c r="A116" s="45"/>
      <c r="B116" s="15"/>
      <c r="C116" s="14"/>
      <c r="D116" s="14"/>
      <c r="E116" s="14"/>
      <c r="F116" s="14"/>
      <c r="G116" s="14"/>
      <c r="H116" s="14"/>
    </row>
    <row r="117" spans="1:8" ht="15" x14ac:dyDescent="0.35">
      <c r="A117" s="16"/>
      <c r="B117" s="321" t="s">
        <v>44</v>
      </c>
      <c r="C117" s="321"/>
      <c r="D117" s="321"/>
      <c r="E117" s="321"/>
      <c r="F117" s="321"/>
      <c r="G117" s="321"/>
      <c r="H117" s="321"/>
    </row>
    <row r="118" spans="1:8" ht="15" x14ac:dyDescent="0.4">
      <c r="A118" s="45"/>
      <c r="B118" s="14"/>
      <c r="C118" s="14"/>
      <c r="D118" s="14"/>
      <c r="E118" s="14"/>
      <c r="F118" s="14"/>
      <c r="G118" s="14"/>
      <c r="H118" s="14"/>
    </row>
    <row r="119" spans="1:8" ht="15" x14ac:dyDescent="0.35">
      <c r="A119" s="12"/>
      <c r="B119" s="318" t="s">
        <v>320</v>
      </c>
      <c r="C119" s="318"/>
      <c r="D119" s="318"/>
      <c r="E119" s="318"/>
      <c r="F119" s="318"/>
      <c r="G119" s="318"/>
      <c r="H119" s="318"/>
    </row>
    <row r="120" spans="1:8" ht="15.5" thickBot="1" x14ac:dyDescent="0.45">
      <c r="A120" s="12"/>
      <c r="B120" s="14"/>
      <c r="C120" s="13"/>
      <c r="D120" s="14"/>
      <c r="E120" s="14"/>
      <c r="F120" s="14"/>
      <c r="G120" s="14"/>
      <c r="H120" s="14"/>
    </row>
    <row r="121" spans="1:8" ht="31.5" customHeight="1" thickBot="1" x14ac:dyDescent="0.45">
      <c r="A121" s="12"/>
      <c r="B121" s="22"/>
      <c r="C121" s="51" t="s">
        <v>45</v>
      </c>
      <c r="D121" s="147" t="s">
        <v>46</v>
      </c>
      <c r="E121" s="14"/>
      <c r="F121" s="14"/>
      <c r="G121" s="14"/>
      <c r="H121" s="14"/>
    </row>
    <row r="122" spans="1:8" ht="15" x14ac:dyDescent="0.35">
      <c r="A122" s="12"/>
      <c r="B122" s="43" t="s">
        <v>18</v>
      </c>
      <c r="C122" s="249"/>
      <c r="D122" s="264">
        <f>SUM(C79:E79)</f>
        <v>0</v>
      </c>
      <c r="E122" s="324" t="str">
        <f>IF(C122&gt;D122,"The number of parental leave hours taken should be smaller than the total labour hours. Please double-check your entry.","")</f>
        <v/>
      </c>
      <c r="F122" s="325"/>
      <c r="G122" s="325"/>
      <c r="H122" s="325"/>
    </row>
    <row r="123" spans="1:8" ht="15" x14ac:dyDescent="0.35">
      <c r="A123" s="12"/>
      <c r="B123" s="102" t="s">
        <v>19</v>
      </c>
      <c r="C123" s="249"/>
      <c r="D123" s="264">
        <f>SUM(C80:E80)</f>
        <v>0</v>
      </c>
      <c r="E123" s="324" t="str">
        <f>IF(C123&gt;D123,"The number of parental leave hours taken should be smaller than the total labour hours. Please double-check your entry.","")</f>
        <v/>
      </c>
      <c r="F123" s="325"/>
      <c r="G123" s="325"/>
      <c r="H123" s="325"/>
    </row>
    <row r="124" spans="1:8" ht="15.5" thickBot="1" x14ac:dyDescent="0.4">
      <c r="A124" s="12"/>
      <c r="B124" s="148" t="s">
        <v>20</v>
      </c>
      <c r="C124" s="249"/>
      <c r="D124" s="264">
        <f>SUM(C81:E81)</f>
        <v>0</v>
      </c>
      <c r="E124" s="324" t="str">
        <f t="shared" ref="E124" si="7">IF(C124&gt;D124,"The number of parental leave hours taken should be smaller than the total labour hours. Please double-check your entry.","")</f>
        <v/>
      </c>
      <c r="F124" s="325"/>
      <c r="G124" s="325"/>
      <c r="H124" s="325"/>
    </row>
    <row r="125" spans="1:8" ht="15.5" thickBot="1" x14ac:dyDescent="0.45">
      <c r="A125" s="12"/>
      <c r="B125" s="149" t="s">
        <v>21</v>
      </c>
      <c r="C125" s="262">
        <f>SUM(C122:C124)</f>
        <v>0</v>
      </c>
      <c r="D125" s="263">
        <f>SUM(D122:D124)</f>
        <v>0</v>
      </c>
      <c r="E125" s="14"/>
      <c r="F125" s="14"/>
      <c r="G125" s="14"/>
      <c r="H125" s="14"/>
    </row>
    <row r="126" spans="1:8" ht="15" x14ac:dyDescent="0.4">
      <c r="A126" s="45"/>
      <c r="B126" s="14"/>
      <c r="C126" s="14"/>
      <c r="D126" s="14"/>
      <c r="E126" s="14"/>
      <c r="F126" s="14"/>
      <c r="G126" s="14"/>
      <c r="H126" s="14"/>
    </row>
    <row r="127" spans="1:8" ht="15" x14ac:dyDescent="0.4">
      <c r="A127" s="12"/>
      <c r="B127" s="319" t="s">
        <v>220</v>
      </c>
      <c r="C127" s="319"/>
      <c r="D127" s="319"/>
      <c r="E127" s="319"/>
      <c r="F127" s="319"/>
      <c r="G127" s="319"/>
      <c r="H127" s="319"/>
    </row>
    <row r="128" spans="1:8" ht="15.5" thickBot="1" x14ac:dyDescent="0.45">
      <c r="A128" s="12"/>
      <c r="B128" s="14"/>
      <c r="C128" s="13"/>
      <c r="D128" s="14"/>
      <c r="E128" s="14"/>
      <c r="F128" s="14"/>
      <c r="G128" s="14"/>
      <c r="H128" s="14"/>
    </row>
    <row r="129" spans="1:8" ht="15.5" thickBot="1" x14ac:dyDescent="0.45">
      <c r="A129" s="12"/>
      <c r="B129" s="225"/>
      <c r="C129" s="14"/>
      <c r="D129" s="14"/>
      <c r="E129" s="14"/>
      <c r="F129" s="14"/>
      <c r="G129" s="14"/>
      <c r="H129" s="14"/>
    </row>
    <row r="130" spans="1:8" ht="15" x14ac:dyDescent="0.4">
      <c r="A130" s="12"/>
      <c r="B130" s="14"/>
      <c r="C130" s="13"/>
      <c r="D130" s="14"/>
      <c r="E130" s="14"/>
      <c r="F130" s="14"/>
      <c r="G130" s="14"/>
      <c r="H130" s="14"/>
    </row>
    <row r="131" spans="1:8" ht="15" x14ac:dyDescent="0.35">
      <c r="A131" s="41"/>
      <c r="B131" s="316" t="s">
        <v>328</v>
      </c>
      <c r="C131" s="316"/>
      <c r="D131" s="316"/>
      <c r="E131" s="316"/>
      <c r="F131" s="316"/>
      <c r="G131" s="316"/>
      <c r="H131" s="316"/>
    </row>
    <row r="132" spans="1:8" ht="15.5" thickBot="1" x14ac:dyDescent="0.4">
      <c r="A132" s="41"/>
      <c r="B132" s="37"/>
      <c r="C132" s="38"/>
      <c r="D132" s="38"/>
      <c r="E132" s="38"/>
      <c r="F132" s="38"/>
      <c r="G132" s="39"/>
      <c r="H132" s="40"/>
    </row>
    <row r="133" spans="1:8" ht="55" customHeight="1" x14ac:dyDescent="0.4">
      <c r="A133" s="41"/>
      <c r="B133" s="156" t="s">
        <v>293</v>
      </c>
      <c r="C133" s="96" t="s">
        <v>294</v>
      </c>
      <c r="D133" s="96" t="s">
        <v>295</v>
      </c>
      <c r="E133" s="38"/>
      <c r="F133" s="18"/>
      <c r="G133" s="39"/>
      <c r="H133" s="40"/>
    </row>
    <row r="134" spans="1:8" ht="15.5" thickBot="1" x14ac:dyDescent="0.4">
      <c r="A134" s="41"/>
      <c r="B134" s="265">
        <f>SUM(C82:E82)</f>
        <v>0</v>
      </c>
      <c r="C134" s="100">
        <f>SUM(C38:H38)</f>
        <v>0</v>
      </c>
      <c r="D134" s="260" t="e">
        <f>IF(OR(B134="",C134=""),"",(((B134/C134)/52)/5))</f>
        <v>#DIV/0!</v>
      </c>
      <c r="E134" s="38"/>
      <c r="F134" s="38"/>
      <c r="G134" s="38"/>
      <c r="H134" s="38"/>
    </row>
    <row r="135" spans="1:8" ht="15" x14ac:dyDescent="0.4">
      <c r="A135" s="14"/>
      <c r="B135" s="56"/>
      <c r="C135" s="56"/>
      <c r="D135" s="56"/>
      <c r="E135" s="38"/>
      <c r="F135" s="38"/>
      <c r="G135" s="38"/>
      <c r="H135" s="38"/>
    </row>
    <row r="136" spans="1:8" ht="15" x14ac:dyDescent="0.35">
      <c r="A136" s="41"/>
      <c r="B136" s="316" t="s">
        <v>329</v>
      </c>
      <c r="C136" s="316"/>
      <c r="D136" s="316"/>
      <c r="E136" s="316"/>
      <c r="F136" s="316"/>
      <c r="G136" s="316"/>
      <c r="H136" s="316"/>
    </row>
    <row r="137" spans="1:8" ht="15.5" thickBot="1" x14ac:dyDescent="0.45">
      <c r="A137" s="41"/>
      <c r="B137" s="13"/>
      <c r="C137" s="38"/>
      <c r="D137" s="38"/>
      <c r="E137" s="38"/>
      <c r="F137" s="38"/>
      <c r="G137" s="38"/>
      <c r="H137" s="38"/>
    </row>
    <row r="138" spans="1:8" ht="46" customHeight="1" x14ac:dyDescent="0.4">
      <c r="A138" s="41"/>
      <c r="B138" s="156" t="s">
        <v>47</v>
      </c>
      <c r="C138" s="96" t="s">
        <v>48</v>
      </c>
      <c r="D138" s="96" t="s">
        <v>49</v>
      </c>
      <c r="E138" s="38"/>
      <c r="F138" s="18"/>
      <c r="G138" s="39"/>
      <c r="H138" s="40"/>
    </row>
    <row r="139" spans="1:8" ht="15.5" thickBot="1" x14ac:dyDescent="0.4">
      <c r="A139" s="41"/>
      <c r="B139" s="213"/>
      <c r="C139" s="100">
        <f>SUM($C$38:$H$38)</f>
        <v>0</v>
      </c>
      <c r="D139" s="155" t="str">
        <f>IF(OR(B139="",C139=""),"",B139/C139)</f>
        <v/>
      </c>
      <c r="E139" s="324"/>
      <c r="F139" s="325"/>
      <c r="G139" s="325"/>
      <c r="H139" s="325"/>
    </row>
    <row r="140" spans="1:8" ht="15" x14ac:dyDescent="0.4">
      <c r="A140" s="45"/>
      <c r="B140" s="18"/>
      <c r="C140" s="18"/>
      <c r="D140" s="18"/>
      <c r="E140" s="18"/>
      <c r="F140" s="38"/>
      <c r="G140" s="38"/>
      <c r="H140" s="38"/>
    </row>
    <row r="141" spans="1:8" ht="15" x14ac:dyDescent="0.35">
      <c r="A141" s="16"/>
      <c r="B141" s="321" t="s">
        <v>50</v>
      </c>
      <c r="C141" s="321"/>
      <c r="D141" s="321"/>
      <c r="E141" s="321"/>
      <c r="F141" s="321"/>
      <c r="G141" s="321"/>
      <c r="H141" s="321"/>
    </row>
    <row r="142" spans="1:8" ht="15" x14ac:dyDescent="0.4">
      <c r="A142" s="41"/>
      <c r="B142" s="18"/>
      <c r="C142" s="18"/>
      <c r="D142" s="18"/>
      <c r="E142" s="18"/>
      <c r="F142" s="18"/>
      <c r="G142" s="18"/>
      <c r="H142" s="18"/>
    </row>
    <row r="143" spans="1:8" ht="15" x14ac:dyDescent="0.35">
      <c r="A143" s="41"/>
      <c r="B143" s="316" t="s">
        <v>330</v>
      </c>
      <c r="C143" s="316"/>
      <c r="D143" s="316"/>
      <c r="E143" s="316"/>
      <c r="F143" s="316"/>
      <c r="G143" s="316"/>
      <c r="H143" s="316"/>
    </row>
    <row r="144" spans="1:8" ht="15.5" thickBot="1" x14ac:dyDescent="0.45">
      <c r="A144" s="41"/>
      <c r="B144" s="18"/>
      <c r="C144" s="18"/>
      <c r="D144" s="18"/>
      <c r="E144" s="18"/>
      <c r="F144" s="18"/>
      <c r="G144" s="18"/>
      <c r="H144" s="18"/>
    </row>
    <row r="145" spans="1:8" ht="30" x14ac:dyDescent="0.4">
      <c r="A145" s="41"/>
      <c r="B145" s="57" t="s">
        <v>51</v>
      </c>
      <c r="C145" s="96" t="s">
        <v>48</v>
      </c>
      <c r="D145" s="98" t="s">
        <v>52</v>
      </c>
      <c r="E145" s="18"/>
      <c r="F145" s="18"/>
      <c r="G145" s="18"/>
      <c r="H145" s="18"/>
    </row>
    <row r="146" spans="1:8" ht="15.5" thickBot="1" x14ac:dyDescent="0.4">
      <c r="A146" s="41"/>
      <c r="B146" s="110"/>
      <c r="C146" s="100">
        <f>SUM($C$38:$H$38)</f>
        <v>0</v>
      </c>
      <c r="D146" s="99" t="str">
        <f>IF(OR(B146="",C146=""),"",B146/C146)</f>
        <v/>
      </c>
      <c r="E146" s="324"/>
      <c r="F146" s="325"/>
      <c r="G146" s="325"/>
      <c r="H146" s="325"/>
    </row>
    <row r="147" spans="1:8" ht="15" x14ac:dyDescent="0.4">
      <c r="A147" s="41"/>
      <c r="B147" s="18"/>
      <c r="C147" s="18"/>
      <c r="D147" s="18"/>
      <c r="E147" s="18"/>
      <c r="F147" s="18"/>
      <c r="G147" s="18"/>
      <c r="H147" s="18"/>
    </row>
    <row r="148" spans="1:8" ht="15" x14ac:dyDescent="0.35">
      <c r="A148" s="16"/>
      <c r="B148" s="321" t="s">
        <v>53</v>
      </c>
      <c r="C148" s="321"/>
      <c r="D148" s="321"/>
      <c r="E148" s="321"/>
      <c r="F148" s="321"/>
      <c r="G148" s="321"/>
      <c r="H148" s="321"/>
    </row>
    <row r="149" spans="1:8" ht="15" x14ac:dyDescent="0.4">
      <c r="A149" s="41"/>
      <c r="B149" s="18"/>
      <c r="C149" s="18"/>
      <c r="D149" s="18"/>
      <c r="E149" s="18"/>
      <c r="F149" s="18"/>
      <c r="G149" s="18"/>
      <c r="H149" s="18"/>
    </row>
    <row r="150" spans="1:8" ht="15" x14ac:dyDescent="0.4">
      <c r="A150" s="41"/>
      <c r="B150" s="326" t="s">
        <v>331</v>
      </c>
      <c r="C150" s="326"/>
      <c r="D150" s="326"/>
      <c r="E150" s="326"/>
      <c r="F150" s="326"/>
      <c r="G150" s="326"/>
      <c r="H150" s="326"/>
    </row>
    <row r="151" spans="1:8" ht="15" customHeight="1" x14ac:dyDescent="0.35">
      <c r="A151" s="41"/>
      <c r="B151" s="322" t="s">
        <v>352</v>
      </c>
      <c r="C151" s="322"/>
      <c r="D151" s="322"/>
      <c r="E151" s="322"/>
      <c r="F151" s="322"/>
      <c r="G151" s="322"/>
      <c r="H151" s="322"/>
    </row>
    <row r="152" spans="1:8" ht="15" x14ac:dyDescent="0.35">
      <c r="A152" s="41"/>
      <c r="B152" s="322"/>
      <c r="C152" s="322"/>
      <c r="D152" s="322"/>
      <c r="E152" s="322"/>
      <c r="F152" s="322"/>
      <c r="G152" s="322"/>
      <c r="H152" s="322"/>
    </row>
    <row r="153" spans="1:8" ht="15.5" thickBot="1" x14ac:dyDescent="0.45">
      <c r="A153" s="41"/>
      <c r="B153" s="18"/>
      <c r="C153" s="18"/>
      <c r="D153" s="18"/>
      <c r="E153" s="18"/>
      <c r="F153" s="18"/>
      <c r="G153" s="18"/>
      <c r="H153" s="18"/>
    </row>
    <row r="154" spans="1:8" ht="66" customHeight="1" x14ac:dyDescent="0.4">
      <c r="A154" s="41"/>
      <c r="B154" s="57" t="s">
        <v>54</v>
      </c>
      <c r="C154" s="96" t="s">
        <v>48</v>
      </c>
      <c r="D154" s="98" t="s">
        <v>55</v>
      </c>
      <c r="E154" s="18"/>
      <c r="F154" s="18"/>
      <c r="G154" s="18"/>
      <c r="H154" s="18"/>
    </row>
    <row r="155" spans="1:8" ht="15.5" customHeight="1" thickBot="1" x14ac:dyDescent="0.4">
      <c r="A155" s="41"/>
      <c r="B155" s="110"/>
      <c r="C155" s="100">
        <f>SUM($C$38:$H$38)</f>
        <v>0</v>
      </c>
      <c r="D155" s="99" t="str">
        <f>IF(OR(B155="",C155=""),"",B155/C155)</f>
        <v/>
      </c>
      <c r="E155" s="324" t="str">
        <f>IF(C155=0,"",IF(C155=(SUM(C38:H38)),"","The no. of employees reported in OPT 17 does not equal the value provided in Q1. Please double-check your entry."))</f>
        <v/>
      </c>
      <c r="F155" s="325"/>
      <c r="G155" s="325"/>
      <c r="H155" s="325"/>
    </row>
    <row r="156" spans="1:8" ht="15" x14ac:dyDescent="0.4">
      <c r="A156" s="41"/>
      <c r="B156" s="18"/>
      <c r="C156" s="18"/>
      <c r="D156" s="18"/>
      <c r="E156" s="18"/>
      <c r="F156" s="18"/>
      <c r="G156" s="18"/>
      <c r="H156" s="18"/>
    </row>
    <row r="157" spans="1:8" ht="15" x14ac:dyDescent="0.4">
      <c r="A157" s="41"/>
      <c r="B157" s="326" t="s">
        <v>221</v>
      </c>
      <c r="C157" s="326"/>
      <c r="D157" s="326"/>
      <c r="E157" s="326"/>
      <c r="F157" s="326"/>
      <c r="G157" s="326"/>
      <c r="H157" s="326"/>
    </row>
    <row r="158" spans="1:8" ht="15.5" thickBot="1" x14ac:dyDescent="0.45">
      <c r="A158" s="41"/>
      <c r="B158" s="18"/>
      <c r="C158" s="18"/>
      <c r="D158" s="18"/>
      <c r="E158" s="18"/>
      <c r="F158" s="18"/>
      <c r="G158" s="18"/>
      <c r="H158" s="18"/>
    </row>
    <row r="159" spans="1:8" ht="15" x14ac:dyDescent="0.4">
      <c r="A159" s="41"/>
      <c r="B159" s="96" t="s">
        <v>56</v>
      </c>
      <c r="C159" s="98" t="s">
        <v>57</v>
      </c>
      <c r="D159" s="18"/>
      <c r="E159" s="18"/>
      <c r="F159" s="18"/>
      <c r="G159" s="18"/>
      <c r="H159" s="18"/>
    </row>
    <row r="160" spans="1:8" ht="15" x14ac:dyDescent="0.4">
      <c r="A160" s="41"/>
      <c r="B160" s="157" t="s">
        <v>58</v>
      </c>
      <c r="C160" s="223"/>
      <c r="D160" s="18"/>
      <c r="E160" s="18"/>
      <c r="F160" s="18"/>
      <c r="G160" s="18"/>
      <c r="H160" s="18"/>
    </row>
    <row r="161" spans="1:8" ht="15" x14ac:dyDescent="0.4">
      <c r="A161" s="41"/>
      <c r="B161" s="158" t="s">
        <v>59</v>
      </c>
      <c r="C161" s="223"/>
      <c r="D161" s="18"/>
      <c r="E161" s="18"/>
      <c r="F161" s="18"/>
      <c r="G161" s="18"/>
      <c r="H161" s="18"/>
    </row>
    <row r="162" spans="1:8" ht="15" x14ac:dyDescent="0.4">
      <c r="A162" s="41"/>
      <c r="B162" s="158" t="s">
        <v>60</v>
      </c>
      <c r="C162" s="223"/>
      <c r="D162" s="18"/>
      <c r="E162" s="18"/>
      <c r="F162" s="18"/>
      <c r="G162" s="18"/>
      <c r="H162" s="18"/>
    </row>
    <row r="163" spans="1:8" ht="15.5" thickBot="1" x14ac:dyDescent="0.45">
      <c r="A163" s="41"/>
      <c r="B163" s="159" t="s">
        <v>61</v>
      </c>
      <c r="C163" s="224"/>
      <c r="D163" s="18"/>
      <c r="E163" s="18"/>
      <c r="F163" s="18"/>
      <c r="G163" s="18"/>
      <c r="H163" s="18"/>
    </row>
    <row r="164" spans="1:8" ht="15" x14ac:dyDescent="0.4">
      <c r="A164" s="41"/>
      <c r="B164" s="18"/>
      <c r="C164" s="18"/>
      <c r="D164" s="18"/>
      <c r="E164" s="18"/>
      <c r="F164" s="18"/>
      <c r="G164" s="18"/>
      <c r="H164" s="18"/>
    </row>
    <row r="165" spans="1:8" ht="18.5" x14ac:dyDescent="0.45">
      <c r="A165" s="255">
        <v>3</v>
      </c>
      <c r="B165" s="303" t="s">
        <v>273</v>
      </c>
      <c r="C165" s="303"/>
      <c r="D165" s="303"/>
      <c r="E165" s="303"/>
      <c r="F165" s="303"/>
      <c r="G165" s="303"/>
      <c r="H165" s="303"/>
    </row>
    <row r="166" spans="1:8" ht="15" x14ac:dyDescent="0.35">
      <c r="A166" s="16"/>
      <c r="B166" s="321" t="s">
        <v>62</v>
      </c>
      <c r="C166" s="321"/>
      <c r="D166" s="321"/>
      <c r="E166" s="321"/>
      <c r="F166" s="321"/>
      <c r="G166" s="321"/>
      <c r="H166" s="321"/>
    </row>
    <row r="167" spans="1:8" ht="15" x14ac:dyDescent="0.4">
      <c r="A167" s="41"/>
      <c r="B167" s="18"/>
      <c r="C167" s="18"/>
      <c r="D167" s="18"/>
      <c r="E167" s="18"/>
      <c r="F167" s="18"/>
      <c r="G167" s="18"/>
      <c r="H167" s="18"/>
    </row>
    <row r="168" spans="1:8" ht="15" x14ac:dyDescent="0.4">
      <c r="A168" s="41"/>
      <c r="B168" s="326" t="s">
        <v>332</v>
      </c>
      <c r="C168" s="326"/>
      <c r="D168" s="326"/>
      <c r="E168" s="326"/>
      <c r="F168" s="326"/>
      <c r="G168" s="326"/>
      <c r="H168" s="326"/>
    </row>
    <row r="169" spans="1:8" ht="15" x14ac:dyDescent="0.35">
      <c r="A169" s="41"/>
      <c r="B169" s="322" t="s">
        <v>285</v>
      </c>
      <c r="C169" s="322"/>
      <c r="D169" s="322"/>
      <c r="E169" s="322"/>
      <c r="F169" s="322"/>
      <c r="G169" s="322"/>
      <c r="H169" s="322"/>
    </row>
    <row r="170" spans="1:8" ht="15.5" thickBot="1" x14ac:dyDescent="0.45">
      <c r="A170" s="41"/>
      <c r="B170" s="18"/>
      <c r="C170" s="18"/>
      <c r="D170" s="18"/>
      <c r="E170" s="18"/>
      <c r="F170" s="18"/>
      <c r="G170" s="18"/>
      <c r="H170" s="18"/>
    </row>
    <row r="171" spans="1:8" ht="15.5" thickBot="1" x14ac:dyDescent="0.45">
      <c r="A171" s="41"/>
      <c r="B171" s="69" t="s">
        <v>63</v>
      </c>
      <c r="C171" s="18"/>
      <c r="D171" s="18"/>
      <c r="E171" s="18"/>
      <c r="F171" s="18"/>
      <c r="G171" s="18"/>
      <c r="H171" s="18"/>
    </row>
    <row r="172" spans="1:8" ht="15.5" thickBot="1" x14ac:dyDescent="0.45">
      <c r="A172" s="41"/>
      <c r="B172" s="219"/>
      <c r="C172" s="18"/>
      <c r="D172" s="18"/>
      <c r="E172" s="18"/>
      <c r="F172" s="18"/>
      <c r="G172" s="18"/>
      <c r="H172" s="18"/>
    </row>
    <row r="173" spans="1:8" ht="15" x14ac:dyDescent="0.4">
      <c r="A173" s="41"/>
      <c r="B173" s="58"/>
      <c r="C173" s="18"/>
      <c r="D173" s="18"/>
      <c r="E173" s="18"/>
      <c r="F173" s="18"/>
      <c r="G173" s="18"/>
      <c r="H173" s="18"/>
    </row>
    <row r="174" spans="1:8" ht="15" x14ac:dyDescent="0.4">
      <c r="A174" s="41"/>
      <c r="B174" s="326" t="s">
        <v>333</v>
      </c>
      <c r="C174" s="326"/>
      <c r="D174" s="326"/>
      <c r="E174" s="326"/>
      <c r="F174" s="326"/>
      <c r="G174" s="326"/>
      <c r="H174" s="326"/>
    </row>
    <row r="175" spans="1:8" ht="15" x14ac:dyDescent="0.35">
      <c r="A175" s="41"/>
      <c r="B175" s="322" t="s">
        <v>321</v>
      </c>
      <c r="C175" s="322"/>
      <c r="D175" s="322"/>
      <c r="E175" s="322"/>
      <c r="F175" s="322"/>
      <c r="G175" s="322"/>
      <c r="H175" s="322"/>
    </row>
    <row r="176" spans="1:8" ht="15.5" thickBot="1" x14ac:dyDescent="0.45">
      <c r="A176" s="41"/>
      <c r="B176" s="18"/>
      <c r="C176" s="18"/>
      <c r="D176" s="18"/>
      <c r="E176" s="18"/>
      <c r="F176" s="18"/>
      <c r="G176" s="18"/>
      <c r="H176" s="18"/>
    </row>
    <row r="177" spans="1:9" ht="43.5" customHeight="1" thickBot="1" x14ac:dyDescent="0.45">
      <c r="A177" s="41"/>
      <c r="B177" s="42" t="s">
        <v>64</v>
      </c>
      <c r="C177" s="98" t="s">
        <v>63</v>
      </c>
      <c r="D177" s="18"/>
      <c r="E177" s="18"/>
      <c r="F177" s="18"/>
      <c r="G177" s="18"/>
      <c r="H177" s="18"/>
    </row>
    <row r="178" spans="1:9" ht="15.5" thickBot="1" x14ac:dyDescent="0.45">
      <c r="A178" s="41"/>
      <c r="B178" s="160"/>
      <c r="C178" s="90">
        <f>B172</f>
        <v>0</v>
      </c>
      <c r="D178" s="18"/>
      <c r="E178" s="18"/>
      <c r="F178" s="18"/>
      <c r="G178" s="18"/>
      <c r="H178" s="18"/>
    </row>
    <row r="179" spans="1:9" ht="15" x14ac:dyDescent="0.4">
      <c r="A179" s="41"/>
      <c r="B179" s="18"/>
      <c r="C179" s="18"/>
      <c r="D179" s="18"/>
      <c r="E179" s="18"/>
      <c r="F179" s="18"/>
      <c r="G179" s="18"/>
      <c r="H179" s="18"/>
    </row>
    <row r="180" spans="1:9" ht="15" x14ac:dyDescent="0.35">
      <c r="A180" s="16"/>
      <c r="B180" s="321" t="s">
        <v>65</v>
      </c>
      <c r="C180" s="321"/>
      <c r="D180" s="321"/>
      <c r="E180" s="321"/>
      <c r="F180" s="321"/>
      <c r="G180" s="321"/>
      <c r="H180" s="321"/>
    </row>
    <row r="181" spans="1:9" ht="15" x14ac:dyDescent="0.4">
      <c r="A181" s="41"/>
      <c r="B181" s="18"/>
      <c r="C181" s="18"/>
      <c r="D181" s="18"/>
      <c r="E181" s="18"/>
      <c r="F181" s="18"/>
      <c r="G181" s="18"/>
      <c r="H181" s="18"/>
    </row>
    <row r="182" spans="1:9" ht="15" x14ac:dyDescent="0.4">
      <c r="A182" s="41"/>
      <c r="B182" s="358" t="s">
        <v>334</v>
      </c>
      <c r="C182" s="358"/>
      <c r="D182" s="358"/>
      <c r="E182" s="358"/>
      <c r="F182" s="358"/>
      <c r="G182" s="358"/>
      <c r="H182" s="358"/>
    </row>
    <row r="183" spans="1:9" ht="15.5" thickBot="1" x14ac:dyDescent="0.45">
      <c r="A183" s="41"/>
      <c r="B183" s="18"/>
      <c r="C183" s="153"/>
      <c r="D183" s="18"/>
      <c r="E183" s="18"/>
      <c r="F183" s="18"/>
      <c r="G183" s="18"/>
      <c r="H183" s="18"/>
    </row>
    <row r="184" spans="1:9" ht="15" x14ac:dyDescent="0.4">
      <c r="A184" s="41"/>
      <c r="B184" s="101"/>
      <c r="C184" s="96" t="s">
        <v>66</v>
      </c>
      <c r="D184" s="96" t="s">
        <v>46</v>
      </c>
      <c r="E184" s="98" t="s">
        <v>67</v>
      </c>
      <c r="F184" s="18"/>
      <c r="G184" s="18"/>
      <c r="H184" s="18"/>
    </row>
    <row r="185" spans="1:9" ht="15" x14ac:dyDescent="0.35">
      <c r="A185" s="41"/>
      <c r="B185" s="102" t="s">
        <v>18</v>
      </c>
      <c r="C185" s="161"/>
      <c r="D185" s="72">
        <f>SUM(C79:E79)</f>
        <v>0</v>
      </c>
      <c r="E185" s="162" t="str">
        <f>IF(OR(C185="",D185=""),"",C185/D185)</f>
        <v/>
      </c>
      <c r="F185" s="324" t="str">
        <f>IF((D185+D186)=0,"",IF(AND(D185=D122,D186=D123),"","The no. of labour hours does not equal the values provided in SOC9: Employee Well-Being. Please double-check your entry."))</f>
        <v/>
      </c>
      <c r="G185" s="325"/>
      <c r="H185" s="325"/>
      <c r="I185" s="325"/>
    </row>
    <row r="186" spans="1:9" ht="15.5" customHeight="1" thickBot="1" x14ac:dyDescent="0.4">
      <c r="A186" s="41"/>
      <c r="B186" s="103" t="s">
        <v>19</v>
      </c>
      <c r="C186" s="97"/>
      <c r="D186" s="266">
        <f>SUM(C80:E80)</f>
        <v>0</v>
      </c>
      <c r="E186" s="163" t="str">
        <f>IF(OR(C186="",D186=""),"",C186/D186)</f>
        <v/>
      </c>
      <c r="F186" s="324"/>
      <c r="G186" s="325"/>
      <c r="H186" s="325"/>
      <c r="I186" s="325"/>
    </row>
    <row r="187" spans="1:9" ht="15.5" thickBot="1" x14ac:dyDescent="0.45">
      <c r="A187" s="41"/>
      <c r="B187" s="18"/>
      <c r="C187" s="18"/>
      <c r="D187" s="18"/>
      <c r="E187" s="18"/>
      <c r="F187" s="18"/>
      <c r="G187" s="18"/>
      <c r="H187" s="18"/>
    </row>
    <row r="188" spans="1:9" ht="30" x14ac:dyDescent="0.4">
      <c r="A188" s="41"/>
      <c r="B188" s="104" t="s">
        <v>68</v>
      </c>
      <c r="C188" s="96" t="s">
        <v>69</v>
      </c>
      <c r="D188" s="96" t="s">
        <v>70</v>
      </c>
      <c r="E188" s="98" t="s">
        <v>71</v>
      </c>
      <c r="F188" s="18"/>
      <c r="G188" s="18"/>
      <c r="H188" s="18"/>
    </row>
    <row r="189" spans="1:9" ht="15.5" thickBot="1" x14ac:dyDescent="0.45">
      <c r="A189" s="41"/>
      <c r="B189" s="105"/>
      <c r="C189" s="164" t="str">
        <f>IF(OR(E185="",E186=""),"",E185-E186)</f>
        <v/>
      </c>
      <c r="D189" s="100" t="str">
        <f>E185</f>
        <v/>
      </c>
      <c r="E189" s="99" t="str">
        <f>IF(OR(C189="",D189=""),"",C189/D189)</f>
        <v/>
      </c>
      <c r="F189" s="18"/>
      <c r="G189" s="18"/>
      <c r="H189" s="18"/>
    </row>
    <row r="190" spans="1:9" ht="15" x14ac:dyDescent="0.4">
      <c r="A190" s="41"/>
      <c r="B190" s="18"/>
      <c r="C190" s="18"/>
      <c r="D190" s="18"/>
      <c r="E190" s="18"/>
      <c r="F190" s="18"/>
      <c r="G190" s="18"/>
      <c r="H190" s="18"/>
    </row>
    <row r="191" spans="1:9" ht="18.5" x14ac:dyDescent="0.45">
      <c r="A191" s="255">
        <v>4</v>
      </c>
      <c r="B191" s="303" t="s">
        <v>274</v>
      </c>
      <c r="C191" s="303"/>
      <c r="D191" s="303"/>
      <c r="E191" s="303"/>
      <c r="F191" s="303"/>
      <c r="G191" s="303"/>
      <c r="H191" s="303"/>
    </row>
    <row r="192" spans="1:9" ht="15" x14ac:dyDescent="0.35">
      <c r="A192" s="16"/>
      <c r="B192" s="321" t="s">
        <v>72</v>
      </c>
      <c r="C192" s="321"/>
      <c r="D192" s="321"/>
      <c r="E192" s="321"/>
      <c r="F192" s="321"/>
      <c r="G192" s="321"/>
      <c r="H192" s="321"/>
    </row>
    <row r="193" spans="1:8" ht="15" x14ac:dyDescent="0.4">
      <c r="A193" s="12"/>
      <c r="B193" s="59"/>
      <c r="C193" s="13"/>
      <c r="D193" s="14"/>
      <c r="E193" s="14"/>
      <c r="F193" s="14"/>
      <c r="G193" s="14"/>
      <c r="H193" s="14"/>
    </row>
    <row r="194" spans="1:8" ht="15" x14ac:dyDescent="0.35">
      <c r="A194" s="41"/>
      <c r="B194" s="316" t="s">
        <v>222</v>
      </c>
      <c r="C194" s="316"/>
      <c r="D194" s="316"/>
      <c r="E194" s="316"/>
      <c r="F194" s="316"/>
      <c r="G194" s="316"/>
      <c r="H194" s="316"/>
    </row>
    <row r="195" spans="1:8" ht="15.5" thickBot="1" x14ac:dyDescent="0.45">
      <c r="A195" s="41"/>
      <c r="B195" s="13"/>
      <c r="C195" s="38"/>
      <c r="D195" s="38"/>
      <c r="E195" s="38"/>
      <c r="F195" s="38"/>
      <c r="G195" s="39"/>
      <c r="H195" s="40"/>
    </row>
    <row r="196" spans="1:8" ht="15.5" thickBot="1" x14ac:dyDescent="0.4">
      <c r="A196" s="41"/>
      <c r="B196" s="225"/>
      <c r="C196" s="38"/>
      <c r="D196" s="38"/>
      <c r="E196" s="38"/>
      <c r="F196" s="38"/>
      <c r="G196" s="39"/>
      <c r="H196" s="40"/>
    </row>
    <row r="197" spans="1:8" ht="15" x14ac:dyDescent="0.4">
      <c r="A197" s="12"/>
      <c r="B197" s="14"/>
      <c r="C197" s="13"/>
      <c r="D197" s="14"/>
      <c r="E197" s="14"/>
      <c r="F197" s="14"/>
      <c r="G197" s="14"/>
      <c r="H197" s="14"/>
    </row>
    <row r="198" spans="1:8" ht="15" x14ac:dyDescent="0.35">
      <c r="A198" s="41"/>
      <c r="B198" s="316" t="s">
        <v>73</v>
      </c>
      <c r="C198" s="316"/>
      <c r="D198" s="316"/>
      <c r="E198" s="316"/>
      <c r="F198" s="316"/>
      <c r="G198" s="316"/>
      <c r="H198" s="316"/>
    </row>
    <row r="199" spans="1:8" ht="15.5" thickBot="1" x14ac:dyDescent="0.45">
      <c r="A199" s="41"/>
      <c r="B199" s="13"/>
      <c r="C199" s="38"/>
      <c r="D199" s="38"/>
      <c r="E199" s="38"/>
      <c r="F199" s="38"/>
      <c r="G199" s="39"/>
      <c r="H199" s="40"/>
    </row>
    <row r="200" spans="1:8" ht="15.5" thickBot="1" x14ac:dyDescent="0.4">
      <c r="A200" s="41"/>
      <c r="B200" s="225"/>
      <c r="C200" s="38"/>
      <c r="D200" s="38"/>
      <c r="E200" s="38"/>
      <c r="F200" s="38"/>
      <c r="G200" s="39"/>
      <c r="H200" s="40"/>
    </row>
    <row r="201" spans="1:8" ht="15" x14ac:dyDescent="0.4">
      <c r="A201" s="12"/>
      <c r="B201" s="14"/>
      <c r="C201" s="13"/>
      <c r="D201" s="14"/>
      <c r="E201" s="14"/>
      <c r="F201" s="14"/>
      <c r="G201" s="14"/>
      <c r="H201" s="14"/>
    </row>
    <row r="202" spans="1:8" ht="15" x14ac:dyDescent="0.35">
      <c r="A202" s="41"/>
      <c r="B202" s="316" t="s">
        <v>74</v>
      </c>
      <c r="C202" s="316"/>
      <c r="D202" s="316"/>
      <c r="E202" s="316"/>
      <c r="F202" s="316"/>
      <c r="G202" s="316"/>
      <c r="H202" s="316"/>
    </row>
    <row r="203" spans="1:8" ht="15.5" thickBot="1" x14ac:dyDescent="0.45">
      <c r="A203" s="41"/>
      <c r="B203" s="13"/>
      <c r="C203" s="38"/>
      <c r="D203" s="38"/>
      <c r="E203" s="38"/>
      <c r="F203" s="38"/>
      <c r="G203" s="39"/>
      <c r="H203" s="40"/>
    </row>
    <row r="204" spans="1:8" ht="75.5" customHeight="1" x14ac:dyDescent="0.35">
      <c r="A204" s="41"/>
      <c r="B204" s="96" t="s">
        <v>75</v>
      </c>
      <c r="C204" s="166" t="s">
        <v>76</v>
      </c>
      <c r="D204" s="165" t="s">
        <v>223</v>
      </c>
      <c r="E204" s="38"/>
      <c r="F204" s="38"/>
      <c r="G204" s="39"/>
      <c r="H204" s="40"/>
    </row>
    <row r="205" spans="1:8" ht="15.5" thickBot="1" x14ac:dyDescent="0.4">
      <c r="A205" s="41"/>
      <c r="B205" s="110"/>
      <c r="C205" s="110"/>
      <c r="D205" s="248" t="str">
        <f>IF(OR(B205="",C205=""),"",B205/C205)</f>
        <v/>
      </c>
      <c r="E205" s="38"/>
      <c r="F205" s="38"/>
      <c r="G205" s="39"/>
      <c r="H205" s="40"/>
    </row>
    <row r="206" spans="1:8" ht="15" x14ac:dyDescent="0.35">
      <c r="A206" s="38"/>
      <c r="B206" s="38"/>
      <c r="C206" s="38"/>
      <c r="D206" s="38"/>
      <c r="E206" s="38"/>
      <c r="F206" s="38"/>
      <c r="G206" s="38"/>
    </row>
    <row r="207" spans="1:8" ht="18.5" x14ac:dyDescent="0.45">
      <c r="A207" s="255">
        <v>5</v>
      </c>
      <c r="B207" s="303" t="s">
        <v>275</v>
      </c>
      <c r="C207" s="303"/>
      <c r="D207" s="303"/>
      <c r="E207" s="303"/>
      <c r="F207" s="303"/>
      <c r="G207" s="303"/>
      <c r="H207" s="303"/>
    </row>
    <row r="208" spans="1:8" ht="15" x14ac:dyDescent="0.35">
      <c r="A208" s="92"/>
      <c r="B208" s="317" t="s">
        <v>77</v>
      </c>
      <c r="C208" s="317"/>
      <c r="D208" s="317"/>
      <c r="E208" s="317"/>
      <c r="F208" s="317"/>
      <c r="G208" s="317"/>
      <c r="H208" s="317"/>
    </row>
    <row r="209" spans="1:8" ht="15" x14ac:dyDescent="0.4">
      <c r="A209" s="71"/>
      <c r="B209" s="59"/>
      <c r="C209" s="13"/>
      <c r="D209" s="14"/>
      <c r="E209" s="14"/>
      <c r="F209" s="38"/>
      <c r="G209" s="38"/>
      <c r="H209" s="38"/>
    </row>
    <row r="210" spans="1:8" ht="15" x14ac:dyDescent="0.4">
      <c r="A210" s="41"/>
      <c r="B210" s="302" t="s">
        <v>78</v>
      </c>
      <c r="C210" s="302"/>
      <c r="D210" s="302"/>
      <c r="E210" s="302"/>
      <c r="F210" s="302"/>
      <c r="G210" s="302"/>
      <c r="H210" s="302"/>
    </row>
    <row r="211" spans="1:8" ht="15" x14ac:dyDescent="0.35">
      <c r="A211" s="41"/>
      <c r="B211" s="360" t="s">
        <v>316</v>
      </c>
      <c r="C211" s="360"/>
      <c r="D211" s="360"/>
      <c r="E211" s="360"/>
      <c r="F211" s="360"/>
      <c r="G211" s="360"/>
      <c r="H211" s="360"/>
    </row>
    <row r="212" spans="1:8" ht="15.5" thickBot="1" x14ac:dyDescent="0.4">
      <c r="A212" s="41"/>
      <c r="B212" s="38"/>
      <c r="C212" s="38"/>
      <c r="D212" s="38"/>
      <c r="E212" s="38"/>
      <c r="F212" s="38"/>
      <c r="G212" s="38"/>
      <c r="H212" s="38"/>
    </row>
    <row r="213" spans="1:8" ht="82" customHeight="1" x14ac:dyDescent="0.35">
      <c r="A213" s="41"/>
      <c r="B213" s="96" t="s">
        <v>79</v>
      </c>
      <c r="C213" s="95" t="s">
        <v>225</v>
      </c>
      <c r="D213" s="61" t="s">
        <v>80</v>
      </c>
      <c r="E213" s="54" t="s">
        <v>81</v>
      </c>
      <c r="F213" s="38"/>
      <c r="G213" s="38"/>
      <c r="H213" s="38"/>
    </row>
    <row r="214" spans="1:8" ht="15.5" thickBot="1" x14ac:dyDescent="0.4">
      <c r="A214" s="41"/>
      <c r="B214" s="97"/>
      <c r="C214" s="93"/>
      <c r="D214" s="282"/>
      <c r="E214" s="55" t="str">
        <f>IF(OR(B214="",C214=""),"",B214/C214)</f>
        <v/>
      </c>
      <c r="F214" s="38"/>
      <c r="G214" s="38"/>
      <c r="H214" s="38"/>
    </row>
    <row r="215" spans="1:8" ht="24" x14ac:dyDescent="0.35">
      <c r="A215" s="41"/>
      <c r="B215" s="62"/>
      <c r="C215" s="38"/>
      <c r="D215" s="38"/>
      <c r="E215" s="38"/>
      <c r="F215" s="38"/>
      <c r="G215" s="38"/>
      <c r="H215" s="38"/>
    </row>
    <row r="216" spans="1:8" ht="15" x14ac:dyDescent="0.4">
      <c r="A216" s="41"/>
      <c r="B216" s="302" t="s">
        <v>82</v>
      </c>
      <c r="C216" s="302"/>
      <c r="D216" s="302"/>
      <c r="E216" s="302"/>
      <c r="F216" s="302"/>
      <c r="G216" s="302"/>
      <c r="H216" s="302"/>
    </row>
    <row r="217" spans="1:8" ht="15.5" thickBot="1" x14ac:dyDescent="0.4">
      <c r="A217" s="41"/>
      <c r="B217" s="38"/>
      <c r="C217" s="38"/>
      <c r="D217" s="38"/>
      <c r="E217" s="38"/>
      <c r="F217" s="38"/>
      <c r="G217" s="38"/>
      <c r="H217" s="38"/>
    </row>
    <row r="218" spans="1:8" ht="53" customHeight="1" x14ac:dyDescent="0.35">
      <c r="A218" s="41"/>
      <c r="B218" s="57" t="s">
        <v>83</v>
      </c>
      <c r="C218" s="98" t="s">
        <v>84</v>
      </c>
      <c r="D218" s="38"/>
      <c r="E218" s="38"/>
      <c r="F218" s="38"/>
      <c r="G218" s="38"/>
      <c r="H218" s="38"/>
    </row>
    <row r="219" spans="1:8" ht="15.5" thickBot="1" x14ac:dyDescent="0.4">
      <c r="A219" s="41"/>
      <c r="B219" s="97"/>
      <c r="C219" s="99" t="str">
        <f>IF(OR(B219="",C214=""),"",B219/C214)</f>
        <v/>
      </c>
      <c r="D219" s="38"/>
      <c r="E219" s="38"/>
      <c r="F219" s="38"/>
      <c r="G219" s="38"/>
      <c r="H219" s="38"/>
    </row>
    <row r="220" spans="1:8" ht="24" x14ac:dyDescent="0.4">
      <c r="A220" s="41"/>
      <c r="B220" s="62"/>
      <c r="C220" s="14"/>
      <c r="D220" s="38"/>
      <c r="E220" s="38"/>
      <c r="F220" s="38"/>
      <c r="G220" s="38"/>
      <c r="H220" s="38"/>
    </row>
    <row r="221" spans="1:8" ht="24" customHeight="1" x14ac:dyDescent="0.35">
      <c r="A221" s="41"/>
      <c r="B221" s="316" t="s">
        <v>335</v>
      </c>
      <c r="C221" s="316"/>
      <c r="D221" s="316"/>
      <c r="E221" s="316"/>
      <c r="F221" s="316"/>
      <c r="G221" s="316"/>
      <c r="H221" s="316"/>
    </row>
    <row r="222" spans="1:8" ht="15.5" customHeight="1" thickBot="1" x14ac:dyDescent="0.65">
      <c r="A222" s="41"/>
      <c r="B222" s="64"/>
      <c r="C222" s="63"/>
      <c r="D222" s="38"/>
      <c r="E222" s="38"/>
      <c r="F222" s="38"/>
      <c r="G222" s="38"/>
      <c r="H222" s="38"/>
    </row>
    <row r="223" spans="1:8" ht="24.5" thickBot="1" x14ac:dyDescent="0.4">
      <c r="A223" s="41"/>
      <c r="B223" s="281"/>
      <c r="C223" s="63"/>
      <c r="D223" s="38"/>
      <c r="E223" s="38"/>
      <c r="F223" s="38"/>
      <c r="G223" s="38"/>
      <c r="H223" s="38"/>
    </row>
    <row r="224" spans="1:8" ht="15" x14ac:dyDescent="0.4">
      <c r="A224" s="41"/>
      <c r="B224" s="38"/>
      <c r="C224" s="15"/>
      <c r="D224" s="38"/>
      <c r="E224" s="38"/>
      <c r="F224" s="38"/>
      <c r="G224" s="38"/>
      <c r="H224" s="38"/>
    </row>
    <row r="225" spans="1:8" ht="18.5" x14ac:dyDescent="0.45">
      <c r="A225" s="255">
        <v>6</v>
      </c>
      <c r="B225" s="303" t="s">
        <v>276</v>
      </c>
      <c r="C225" s="303"/>
      <c r="D225" s="303"/>
      <c r="E225" s="303"/>
      <c r="F225" s="303"/>
      <c r="G225" s="303"/>
      <c r="H225" s="303"/>
    </row>
    <row r="226" spans="1:8" ht="15" x14ac:dyDescent="0.35">
      <c r="A226" s="141"/>
      <c r="B226" s="321" t="s">
        <v>85</v>
      </c>
      <c r="C226" s="321"/>
      <c r="D226" s="321"/>
      <c r="E226" s="321"/>
      <c r="F226" s="321"/>
      <c r="G226" s="321"/>
      <c r="H226" s="321"/>
    </row>
    <row r="227" spans="1:8" ht="15" x14ac:dyDescent="0.4">
      <c r="A227" s="12"/>
      <c r="B227" s="14"/>
      <c r="C227" s="13"/>
      <c r="D227" s="14"/>
      <c r="E227" s="14"/>
      <c r="F227" s="14"/>
      <c r="G227" s="14"/>
      <c r="H227" s="14"/>
    </row>
    <row r="228" spans="1:8" ht="15" x14ac:dyDescent="0.35">
      <c r="A228" s="71"/>
      <c r="B228" s="316" t="s">
        <v>86</v>
      </c>
      <c r="C228" s="316"/>
      <c r="D228" s="316"/>
      <c r="E228" s="316"/>
      <c r="F228" s="316"/>
      <c r="G228" s="316"/>
      <c r="H228" s="316"/>
    </row>
    <row r="229" spans="1:8" ht="15.5" thickBot="1" x14ac:dyDescent="0.45">
      <c r="A229" s="71"/>
      <c r="B229" s="14"/>
      <c r="C229" s="13"/>
      <c r="D229" s="14"/>
      <c r="E229" s="14"/>
      <c r="F229" s="14"/>
      <c r="G229" s="14"/>
      <c r="H229" s="14"/>
    </row>
    <row r="230" spans="1:8" ht="15.5" thickBot="1" x14ac:dyDescent="0.45">
      <c r="A230" s="71"/>
      <c r="B230" s="225"/>
      <c r="C230" s="14"/>
      <c r="D230" s="14"/>
      <c r="E230" s="14"/>
      <c r="F230" s="14"/>
      <c r="G230" s="14"/>
      <c r="H230" s="14"/>
    </row>
    <row r="231" spans="1:8" ht="15" x14ac:dyDescent="0.4">
      <c r="A231" s="71"/>
      <c r="B231" s="14"/>
      <c r="C231" s="13"/>
      <c r="D231" s="14"/>
      <c r="E231" s="14"/>
      <c r="F231" s="14"/>
      <c r="G231" s="14"/>
      <c r="H231" s="14"/>
    </row>
    <row r="232" spans="1:8" ht="15" x14ac:dyDescent="0.35">
      <c r="A232" s="71"/>
      <c r="B232" s="316" t="s">
        <v>87</v>
      </c>
      <c r="C232" s="316"/>
      <c r="D232" s="316"/>
      <c r="E232" s="316"/>
      <c r="F232" s="316"/>
      <c r="G232" s="316"/>
      <c r="H232" s="316"/>
    </row>
    <row r="233" spans="1:8" ht="15.5" thickBot="1" x14ac:dyDescent="0.45">
      <c r="A233" s="71"/>
      <c r="B233" s="14"/>
      <c r="C233" s="13"/>
      <c r="D233" s="14"/>
      <c r="E233" s="14"/>
      <c r="F233" s="14"/>
      <c r="G233" s="14"/>
      <c r="H233" s="14"/>
    </row>
    <row r="234" spans="1:8" ht="15.5" thickBot="1" x14ac:dyDescent="0.45">
      <c r="A234" s="71"/>
      <c r="B234" s="225"/>
      <c r="C234" s="14"/>
      <c r="D234" s="14"/>
      <c r="E234" s="14"/>
      <c r="F234" s="14"/>
      <c r="G234" s="14"/>
      <c r="H234" s="14"/>
    </row>
    <row r="235" spans="1:8" ht="15" x14ac:dyDescent="0.4">
      <c r="A235" s="71"/>
      <c r="B235" s="14"/>
      <c r="C235" s="13"/>
      <c r="D235" s="14"/>
      <c r="E235" s="14"/>
      <c r="F235" s="14"/>
      <c r="G235" s="14"/>
      <c r="H235" s="14"/>
    </row>
    <row r="236" spans="1:8" ht="15" x14ac:dyDescent="0.35">
      <c r="A236" s="71"/>
      <c r="B236" s="359" t="s">
        <v>88</v>
      </c>
      <c r="C236" s="359"/>
      <c r="D236" s="359"/>
      <c r="E236" s="359"/>
      <c r="F236" s="359"/>
      <c r="G236" s="359"/>
      <c r="H236" s="359"/>
    </row>
    <row r="237" spans="1:8" ht="15.5" thickBot="1" x14ac:dyDescent="0.45">
      <c r="A237" s="71"/>
      <c r="B237" s="14"/>
      <c r="C237" s="13"/>
      <c r="D237" s="14"/>
      <c r="E237" s="14"/>
      <c r="F237" s="14"/>
      <c r="G237" s="14"/>
      <c r="H237" s="14"/>
    </row>
    <row r="238" spans="1:8" ht="15.5" thickBot="1" x14ac:dyDescent="0.45">
      <c r="A238" s="71"/>
      <c r="B238" s="225"/>
      <c r="C238" s="14"/>
      <c r="D238" s="14"/>
      <c r="E238" s="14"/>
      <c r="F238" s="14"/>
      <c r="G238" s="14"/>
      <c r="H238" s="14"/>
    </row>
    <row r="239" spans="1:8" ht="15" x14ac:dyDescent="0.4">
      <c r="A239" s="71"/>
      <c r="B239" s="14"/>
      <c r="C239" s="14"/>
      <c r="D239" s="14"/>
      <c r="E239" s="14"/>
      <c r="F239" s="14"/>
      <c r="G239" s="14"/>
      <c r="H239" s="14"/>
    </row>
    <row r="240" spans="1:8" ht="15" x14ac:dyDescent="0.35">
      <c r="A240" s="71"/>
      <c r="B240" s="316" t="s">
        <v>89</v>
      </c>
      <c r="C240" s="316"/>
      <c r="D240" s="316"/>
      <c r="E240" s="316"/>
      <c r="F240" s="316"/>
      <c r="G240" s="316"/>
      <c r="H240" s="316"/>
    </row>
    <row r="241" spans="1:8" ht="15.5" thickBot="1" x14ac:dyDescent="0.45">
      <c r="A241" s="71"/>
      <c r="B241" s="14"/>
      <c r="C241" s="13"/>
      <c r="D241" s="14"/>
      <c r="E241" s="14"/>
      <c r="F241" s="14"/>
      <c r="G241" s="14"/>
      <c r="H241" s="14"/>
    </row>
    <row r="242" spans="1:8" ht="15.5" thickBot="1" x14ac:dyDescent="0.45">
      <c r="A242" s="71"/>
      <c r="B242" s="225"/>
      <c r="C242" s="65"/>
      <c r="D242" s="14"/>
      <c r="E242" s="14"/>
      <c r="F242" s="14"/>
      <c r="G242" s="14"/>
      <c r="H242" s="14"/>
    </row>
    <row r="243" spans="1:8" ht="15" x14ac:dyDescent="0.4">
      <c r="A243" s="71"/>
      <c r="B243" s="14"/>
      <c r="C243" s="13"/>
      <c r="D243" s="14"/>
      <c r="E243" s="14"/>
      <c r="F243" s="14"/>
      <c r="G243" s="14"/>
      <c r="H243" s="14"/>
    </row>
    <row r="244" spans="1:8" ht="15" x14ac:dyDescent="0.35">
      <c r="A244" s="71"/>
      <c r="B244" s="316" t="s">
        <v>226</v>
      </c>
      <c r="C244" s="316"/>
      <c r="D244" s="316"/>
      <c r="E244" s="316"/>
      <c r="F244" s="316"/>
      <c r="G244" s="316"/>
      <c r="H244" s="316"/>
    </row>
    <row r="245" spans="1:8" ht="15.5" thickBot="1" x14ac:dyDescent="0.45">
      <c r="A245" s="71"/>
      <c r="B245" s="66"/>
      <c r="C245" s="37"/>
      <c r="D245" s="14"/>
      <c r="E245" s="14"/>
      <c r="F245" s="14"/>
      <c r="G245" s="9"/>
      <c r="H245" s="14"/>
    </row>
    <row r="246" spans="1:8" ht="15.5" thickBot="1" x14ac:dyDescent="0.45">
      <c r="A246" s="71"/>
      <c r="B246" s="225"/>
      <c r="C246" s="65"/>
      <c r="D246" s="14"/>
      <c r="E246" s="14"/>
      <c r="F246" s="14"/>
      <c r="G246" s="14"/>
      <c r="H246" s="14"/>
    </row>
    <row r="247" spans="1:8" ht="15" x14ac:dyDescent="0.4">
      <c r="A247" s="71"/>
      <c r="B247" s="14"/>
      <c r="C247" s="13"/>
      <c r="D247" s="14"/>
      <c r="E247" s="14"/>
      <c r="F247" s="14"/>
      <c r="G247" s="14"/>
      <c r="H247" s="14"/>
    </row>
    <row r="248" spans="1:8" ht="15" x14ac:dyDescent="0.4">
      <c r="A248" s="71"/>
      <c r="B248" s="319" t="s">
        <v>90</v>
      </c>
      <c r="C248" s="319"/>
      <c r="D248" s="319"/>
      <c r="E248" s="319"/>
      <c r="F248" s="319"/>
      <c r="G248" s="319"/>
      <c r="H248" s="319"/>
    </row>
    <row r="249" spans="1:8" ht="15.5" thickBot="1" x14ac:dyDescent="0.45">
      <c r="A249" s="71"/>
      <c r="B249" s="66"/>
      <c r="C249" s="37"/>
      <c r="D249" s="14"/>
      <c r="E249" s="14"/>
      <c r="F249" s="14"/>
      <c r="G249" s="9"/>
      <c r="H249" s="14"/>
    </row>
    <row r="250" spans="1:8" ht="15.5" thickBot="1" x14ac:dyDescent="0.45">
      <c r="A250" s="71"/>
      <c r="B250" s="225"/>
      <c r="C250" s="18"/>
      <c r="D250" s="14"/>
      <c r="E250" s="14"/>
      <c r="F250" s="14"/>
      <c r="G250" s="14"/>
      <c r="H250" s="14"/>
    </row>
    <row r="251" spans="1:8" ht="15" x14ac:dyDescent="0.4">
      <c r="A251" s="71"/>
      <c r="B251" s="14"/>
      <c r="C251" s="13"/>
      <c r="D251" s="14"/>
      <c r="E251" s="14"/>
      <c r="F251" s="14"/>
      <c r="G251" s="14"/>
      <c r="H251" s="14"/>
    </row>
    <row r="252" spans="1:8" ht="15" x14ac:dyDescent="0.4">
      <c r="A252" s="71"/>
      <c r="B252" s="319" t="s">
        <v>91</v>
      </c>
      <c r="C252" s="319"/>
      <c r="D252" s="319"/>
      <c r="E252" s="319"/>
      <c r="F252" s="319"/>
      <c r="G252" s="319"/>
      <c r="H252" s="319"/>
    </row>
    <row r="253" spans="1:8" ht="15.5" thickBot="1" x14ac:dyDescent="0.45">
      <c r="A253" s="71"/>
      <c r="B253" s="66"/>
      <c r="C253" s="37"/>
      <c r="D253" s="14"/>
      <c r="E253" s="14"/>
      <c r="F253" s="14"/>
      <c r="G253" s="9"/>
      <c r="H253" s="14"/>
    </row>
    <row r="254" spans="1:8" ht="15.5" thickBot="1" x14ac:dyDescent="0.45">
      <c r="A254" s="71"/>
      <c r="B254" s="225"/>
      <c r="C254" s="65"/>
      <c r="D254" s="14"/>
      <c r="E254" s="14"/>
      <c r="F254" s="14"/>
      <c r="G254" s="14"/>
      <c r="H254" s="14"/>
    </row>
    <row r="255" spans="1:8" ht="15" customHeight="1" x14ac:dyDescent="0.35">
      <c r="A255" s="71"/>
      <c r="B255" s="370" t="s">
        <v>281</v>
      </c>
      <c r="C255" s="370"/>
      <c r="D255" s="370"/>
      <c r="E255" s="370"/>
      <c r="F255" s="370"/>
      <c r="G255" s="370"/>
      <c r="H255" s="370"/>
    </row>
    <row r="256" spans="1:8" ht="15" x14ac:dyDescent="0.35">
      <c r="A256" s="71"/>
      <c r="B256" s="370"/>
      <c r="C256" s="370"/>
      <c r="D256" s="370"/>
      <c r="E256" s="370"/>
      <c r="F256" s="370"/>
      <c r="G256" s="370"/>
      <c r="H256" s="370"/>
    </row>
    <row r="257" spans="1:8" ht="15.5" thickBot="1" x14ac:dyDescent="0.45">
      <c r="A257" s="71"/>
      <c r="B257" s="66"/>
      <c r="C257" s="37"/>
      <c r="D257" s="14"/>
      <c r="E257" s="14"/>
      <c r="F257" s="14"/>
      <c r="G257" s="9"/>
      <c r="H257" s="14"/>
    </row>
    <row r="258" spans="1:8" ht="15.5" thickBot="1" x14ac:dyDescent="0.45">
      <c r="A258" s="71"/>
      <c r="B258" s="225"/>
      <c r="C258" s="65"/>
      <c r="D258" s="14"/>
      <c r="E258" s="14"/>
      <c r="F258" s="14"/>
      <c r="G258" s="14"/>
      <c r="H258" s="14"/>
    </row>
    <row r="259" spans="1:8" ht="15" x14ac:dyDescent="0.4">
      <c r="A259" s="71"/>
      <c r="B259" s="14"/>
      <c r="C259" s="13"/>
      <c r="D259" s="14"/>
      <c r="E259" s="14"/>
      <c r="F259" s="14"/>
      <c r="G259" s="14"/>
      <c r="H259" s="14"/>
    </row>
    <row r="260" spans="1:8" ht="15" x14ac:dyDescent="0.4">
      <c r="A260" s="71"/>
      <c r="B260" s="319" t="s">
        <v>323</v>
      </c>
      <c r="C260" s="319"/>
      <c r="D260" s="319"/>
      <c r="E260" s="319"/>
      <c r="F260" s="319"/>
      <c r="G260" s="319"/>
      <c r="H260" s="319"/>
    </row>
    <row r="261" spans="1:8" ht="15.5" thickBot="1" x14ac:dyDescent="0.45">
      <c r="A261" s="71"/>
      <c r="B261" s="66"/>
      <c r="C261" s="37"/>
      <c r="D261" s="14"/>
      <c r="E261" s="14"/>
      <c r="F261" s="14"/>
      <c r="G261" s="9"/>
      <c r="H261" s="14"/>
    </row>
    <row r="262" spans="1:8" ht="15.5" thickBot="1" x14ac:dyDescent="0.45">
      <c r="A262" s="71"/>
      <c r="B262" s="225"/>
      <c r="C262" s="14"/>
      <c r="D262" s="14"/>
      <c r="E262" s="14"/>
      <c r="F262" s="14"/>
      <c r="G262" s="14"/>
      <c r="H262" s="14"/>
    </row>
    <row r="263" spans="1:8" ht="15" x14ac:dyDescent="0.4">
      <c r="A263" s="71"/>
      <c r="B263" s="14"/>
      <c r="C263" s="13"/>
      <c r="D263" s="14"/>
      <c r="E263" s="14"/>
      <c r="F263" s="14"/>
      <c r="G263" s="14"/>
      <c r="H263" s="14"/>
    </row>
    <row r="264" spans="1:8" ht="15" x14ac:dyDescent="0.4">
      <c r="A264" s="71"/>
      <c r="B264" s="319" t="s">
        <v>324</v>
      </c>
      <c r="C264" s="319"/>
      <c r="D264" s="319"/>
      <c r="E264" s="319"/>
      <c r="F264" s="319"/>
      <c r="G264" s="319"/>
      <c r="H264" s="319"/>
    </row>
    <row r="265" spans="1:8" ht="15.5" thickBot="1" x14ac:dyDescent="0.45">
      <c r="A265" s="71"/>
      <c r="B265" s="66"/>
      <c r="C265" s="37"/>
      <c r="D265" s="14"/>
      <c r="E265" s="14"/>
      <c r="F265" s="14"/>
      <c r="G265" s="9"/>
      <c r="H265" s="14"/>
    </row>
    <row r="266" spans="1:8" ht="15.5" thickBot="1" x14ac:dyDescent="0.45">
      <c r="A266" s="71"/>
      <c r="B266" s="225"/>
      <c r="C266" s="65"/>
      <c r="D266" s="14"/>
      <c r="E266" s="14"/>
      <c r="F266" s="14"/>
      <c r="G266" s="14"/>
      <c r="H266" s="14"/>
    </row>
    <row r="267" spans="1:8" ht="15" x14ac:dyDescent="0.4">
      <c r="A267" s="71"/>
      <c r="B267" s="14"/>
      <c r="C267" s="13"/>
      <c r="D267" s="14"/>
      <c r="E267" s="14"/>
      <c r="F267" s="14"/>
      <c r="G267" s="14"/>
      <c r="H267" s="14"/>
    </row>
    <row r="268" spans="1:8" ht="15" x14ac:dyDescent="0.4">
      <c r="A268" s="71"/>
      <c r="B268" s="319" t="s">
        <v>92</v>
      </c>
      <c r="C268" s="319"/>
      <c r="D268" s="319"/>
      <c r="E268" s="319"/>
      <c r="F268" s="319"/>
      <c r="G268" s="319"/>
      <c r="H268" s="319"/>
    </row>
    <row r="269" spans="1:8" ht="15.5" thickBot="1" x14ac:dyDescent="0.45">
      <c r="A269" s="71"/>
      <c r="B269" s="66"/>
      <c r="C269" s="37"/>
      <c r="D269" s="14"/>
      <c r="E269" s="14"/>
      <c r="F269" s="14"/>
      <c r="G269" s="9"/>
      <c r="H269" s="14"/>
    </row>
    <row r="270" spans="1:8" ht="15.5" thickBot="1" x14ac:dyDescent="0.45">
      <c r="A270" s="71"/>
      <c r="B270" s="225"/>
      <c r="C270" s="65"/>
      <c r="D270" s="14"/>
      <c r="E270" s="14"/>
      <c r="F270" s="14"/>
      <c r="G270" s="14"/>
      <c r="H270" s="14"/>
    </row>
    <row r="271" spans="1:8" ht="15" x14ac:dyDescent="0.4">
      <c r="A271" s="71"/>
      <c r="B271" s="14"/>
      <c r="C271" s="13"/>
      <c r="D271" s="14"/>
      <c r="E271" s="14"/>
      <c r="F271" s="14"/>
      <c r="G271" s="14"/>
      <c r="H271" s="14"/>
    </row>
    <row r="272" spans="1:8" ht="15" customHeight="1" x14ac:dyDescent="0.35">
      <c r="A272" s="369"/>
      <c r="B272" s="368" t="s">
        <v>353</v>
      </c>
      <c r="C272" s="368"/>
      <c r="D272" s="368"/>
      <c r="E272" s="368"/>
      <c r="F272" s="368"/>
      <c r="G272" s="368"/>
      <c r="H272" s="368"/>
    </row>
    <row r="273" spans="1:8" ht="15" x14ac:dyDescent="0.4">
      <c r="A273" s="369"/>
      <c r="B273" s="14" t="s">
        <v>336</v>
      </c>
      <c r="C273" s="14"/>
      <c r="D273" s="14"/>
      <c r="E273" s="14"/>
      <c r="F273" s="14"/>
      <c r="G273" s="14"/>
      <c r="H273" s="14"/>
    </row>
    <row r="274" spans="1:8" ht="15.5" thickBot="1" x14ac:dyDescent="0.45">
      <c r="A274" s="369"/>
      <c r="B274" s="14"/>
      <c r="C274" s="13"/>
      <c r="D274" s="14"/>
      <c r="E274" s="14"/>
      <c r="F274" s="14"/>
      <c r="G274" s="14"/>
      <c r="H274" s="14"/>
    </row>
    <row r="275" spans="1:8" ht="15.5" thickBot="1" x14ac:dyDescent="0.45">
      <c r="A275" s="369"/>
      <c r="B275" s="14"/>
      <c r="C275" s="42" t="s">
        <v>93</v>
      </c>
      <c r="D275" s="42" t="s">
        <v>94</v>
      </c>
      <c r="E275" s="42" t="s">
        <v>21</v>
      </c>
      <c r="F275" s="14"/>
      <c r="G275" s="14"/>
      <c r="H275" s="14"/>
    </row>
    <row r="276" spans="1:8" ht="15.5" thickBot="1" x14ac:dyDescent="0.45">
      <c r="A276" s="369"/>
      <c r="B276" s="231" t="s">
        <v>95</v>
      </c>
      <c r="C276" s="67"/>
      <c r="D276" s="67"/>
      <c r="E276" s="232"/>
      <c r="F276" s="14"/>
      <c r="G276" s="14"/>
      <c r="H276" s="14"/>
    </row>
    <row r="277" spans="1:8" ht="15.5" thickBot="1" x14ac:dyDescent="0.45">
      <c r="A277" s="369"/>
      <c r="B277" s="233" t="s">
        <v>96</v>
      </c>
      <c r="C277" s="67"/>
      <c r="D277" s="67"/>
      <c r="E277" s="234"/>
      <c r="F277" s="14"/>
      <c r="G277" s="14"/>
      <c r="H277" s="14"/>
    </row>
    <row r="278" spans="1:8" ht="15.5" thickBot="1" x14ac:dyDescent="0.45">
      <c r="A278" s="369"/>
      <c r="B278" s="235" t="s">
        <v>97</v>
      </c>
      <c r="C278" s="67"/>
      <c r="D278" s="67"/>
      <c r="E278" s="234"/>
      <c r="F278" s="14"/>
      <c r="G278" s="14"/>
      <c r="H278" s="14"/>
    </row>
    <row r="279" spans="1:8" ht="15.5" thickBot="1" x14ac:dyDescent="0.45">
      <c r="A279" s="369"/>
      <c r="B279" s="235" t="s">
        <v>98</v>
      </c>
      <c r="C279" s="67"/>
      <c r="D279" s="67"/>
      <c r="E279" s="234"/>
      <c r="F279" s="14"/>
      <c r="G279" s="14"/>
      <c r="H279" s="14"/>
    </row>
    <row r="280" spans="1:8" ht="15.5" thickBot="1" x14ac:dyDescent="0.45">
      <c r="A280" s="369"/>
      <c r="B280" s="236" t="s">
        <v>99</v>
      </c>
      <c r="C280" s="67"/>
      <c r="D280" s="67"/>
      <c r="E280" s="237"/>
      <c r="F280" s="14"/>
      <c r="G280" s="14"/>
      <c r="H280" s="14"/>
    </row>
    <row r="281" spans="1:8" ht="15.5" thickBot="1" x14ac:dyDescent="0.45">
      <c r="A281" s="369"/>
      <c r="B281" s="46" t="s">
        <v>21</v>
      </c>
      <c r="C281" s="238">
        <f>SUM(C276:C280)</f>
        <v>0</v>
      </c>
      <c r="D281" s="238">
        <f>SUM(D276:D280)</f>
        <v>0</v>
      </c>
      <c r="E281" s="239">
        <f>SUM(E276:E280)</f>
        <v>0</v>
      </c>
      <c r="F281" s="14"/>
      <c r="G281" s="14"/>
      <c r="H281" s="14"/>
    </row>
    <row r="282" spans="1:8" ht="15" x14ac:dyDescent="0.4">
      <c r="A282" s="369"/>
      <c r="B282" s="14"/>
      <c r="C282" s="13"/>
      <c r="D282" s="14"/>
      <c r="E282" s="14"/>
      <c r="F282" s="14"/>
      <c r="G282" s="14"/>
      <c r="H282" s="14"/>
    </row>
    <row r="283" spans="1:8" ht="15" x14ac:dyDescent="0.35">
      <c r="A283" s="369"/>
      <c r="B283" s="318" t="s">
        <v>337</v>
      </c>
      <c r="C283" s="318"/>
      <c r="D283" s="318"/>
      <c r="E283" s="318"/>
      <c r="F283" s="318"/>
      <c r="G283" s="318"/>
      <c r="H283" s="318"/>
    </row>
    <row r="284" spans="1:8" ht="15.5" thickBot="1" x14ac:dyDescent="0.45">
      <c r="A284" s="369"/>
      <c r="B284" s="14"/>
      <c r="C284" s="13"/>
      <c r="D284" s="14"/>
      <c r="E284" s="14"/>
      <c r="F284" s="18"/>
      <c r="G284" s="18"/>
      <c r="H284" s="18"/>
    </row>
    <row r="285" spans="1:8" ht="15.5" thickBot="1" x14ac:dyDescent="0.45">
      <c r="A285" s="369"/>
      <c r="B285" s="14"/>
      <c r="C285" s="42" t="s">
        <v>93</v>
      </c>
      <c r="D285" s="42" t="s">
        <v>94</v>
      </c>
      <c r="E285" s="42" t="s">
        <v>21</v>
      </c>
      <c r="F285" s="18"/>
      <c r="G285" s="18"/>
      <c r="H285" s="18"/>
    </row>
    <row r="286" spans="1:8" ht="15.5" thickBot="1" x14ac:dyDescent="0.45">
      <c r="A286" s="369"/>
      <c r="B286" s="231" t="s">
        <v>95</v>
      </c>
      <c r="C286" s="67"/>
      <c r="D286" s="67"/>
      <c r="E286" s="232"/>
      <c r="F286" s="14"/>
      <c r="G286" s="18"/>
      <c r="H286" s="18"/>
    </row>
    <row r="287" spans="1:8" ht="15.5" thickBot="1" x14ac:dyDescent="0.45">
      <c r="A287" s="369"/>
      <c r="B287" s="233" t="s">
        <v>96</v>
      </c>
      <c r="C287" s="67"/>
      <c r="D287" s="67"/>
      <c r="E287" s="234"/>
      <c r="F287" s="14"/>
      <c r="G287" s="18"/>
      <c r="H287" s="18"/>
    </row>
    <row r="288" spans="1:8" ht="15.5" thickBot="1" x14ac:dyDescent="0.45">
      <c r="A288" s="369"/>
      <c r="B288" s="235" t="s">
        <v>97</v>
      </c>
      <c r="C288" s="67"/>
      <c r="D288" s="67"/>
      <c r="E288" s="234"/>
      <c r="F288" s="14"/>
      <c r="G288" s="18"/>
      <c r="H288" s="18"/>
    </row>
    <row r="289" spans="1:8" ht="15.5" thickBot="1" x14ac:dyDescent="0.45">
      <c r="A289" s="369"/>
      <c r="B289" s="235" t="s">
        <v>98</v>
      </c>
      <c r="C289" s="67"/>
      <c r="D289" s="67"/>
      <c r="E289" s="234"/>
      <c r="F289" s="14"/>
      <c r="G289" s="18"/>
      <c r="H289" s="18"/>
    </row>
    <row r="290" spans="1:8" ht="15.5" thickBot="1" x14ac:dyDescent="0.45">
      <c r="A290" s="369"/>
      <c r="B290" s="236" t="s">
        <v>99</v>
      </c>
      <c r="C290" s="67"/>
      <c r="D290" s="67"/>
      <c r="E290" s="234"/>
      <c r="F290" s="14"/>
      <c r="G290" s="18"/>
      <c r="H290" s="18"/>
    </row>
    <row r="291" spans="1:8" ht="15.5" thickBot="1" x14ac:dyDescent="0.45">
      <c r="A291" s="369"/>
      <c r="B291" s="46" t="s">
        <v>21</v>
      </c>
      <c r="C291" s="238">
        <f>SUM(C286:C290)</f>
        <v>0</v>
      </c>
      <c r="D291" s="238">
        <f>SUM(D286:D290)</f>
        <v>0</v>
      </c>
      <c r="E291" s="239">
        <f>SUM(E286:E290)</f>
        <v>0</v>
      </c>
      <c r="F291" s="14"/>
      <c r="G291" s="18"/>
      <c r="H291" s="18"/>
    </row>
    <row r="292" spans="1:8" ht="15" x14ac:dyDescent="0.4">
      <c r="A292" s="369"/>
      <c r="B292" s="240"/>
      <c r="C292" s="18"/>
      <c r="D292" s="18"/>
      <c r="E292" s="18"/>
      <c r="F292" s="18"/>
      <c r="G292" s="18"/>
      <c r="H292" s="18"/>
    </row>
    <row r="293" spans="1:8" ht="15" x14ac:dyDescent="0.35">
      <c r="A293" s="369"/>
      <c r="B293" s="318" t="s">
        <v>338</v>
      </c>
      <c r="C293" s="318"/>
      <c r="D293" s="318"/>
      <c r="E293" s="318"/>
      <c r="F293" s="318"/>
      <c r="G293" s="318"/>
      <c r="H293" s="318"/>
    </row>
    <row r="294" spans="1:8" ht="15.5" thickBot="1" x14ac:dyDescent="0.45">
      <c r="A294" s="369"/>
      <c r="B294" s="1"/>
      <c r="C294" s="18"/>
      <c r="D294" s="18"/>
      <c r="E294" s="18"/>
      <c r="F294" s="18"/>
      <c r="G294" s="18"/>
      <c r="H294" s="18"/>
    </row>
    <row r="295" spans="1:8" ht="15.5" thickBot="1" x14ac:dyDescent="0.45">
      <c r="A295" s="369"/>
      <c r="B295" s="18"/>
      <c r="C295" s="42" t="s">
        <v>100</v>
      </c>
      <c r="D295" s="42" t="s">
        <v>101</v>
      </c>
      <c r="E295" s="42" t="s">
        <v>102</v>
      </c>
      <c r="F295" s="18"/>
      <c r="G295" s="18"/>
      <c r="H295" s="18"/>
    </row>
    <row r="296" spans="1:8" ht="15.5" thickBot="1" x14ac:dyDescent="0.45">
      <c r="A296" s="369"/>
      <c r="B296" s="18"/>
      <c r="C296" s="241"/>
      <c r="D296" s="241"/>
      <c r="E296" s="241"/>
      <c r="F296" s="18"/>
      <c r="G296" s="18"/>
      <c r="H296" s="18"/>
    </row>
    <row r="297" spans="1:8" ht="15" x14ac:dyDescent="0.4">
      <c r="A297" s="369"/>
      <c r="B297" s="68"/>
      <c r="C297" s="68"/>
      <c r="D297" s="68"/>
      <c r="E297" s="68"/>
      <c r="F297" s="68"/>
      <c r="G297" s="68"/>
      <c r="H297" s="14"/>
    </row>
    <row r="298" spans="1:8" ht="15" x14ac:dyDescent="0.4">
      <c r="A298" s="369"/>
      <c r="B298" s="361" t="s">
        <v>313</v>
      </c>
      <c r="C298" s="361"/>
      <c r="D298" s="361"/>
      <c r="E298" s="361"/>
      <c r="F298" s="361"/>
      <c r="G298" s="361"/>
      <c r="H298" s="361"/>
    </row>
    <row r="299" spans="1:8" ht="15.5" thickBot="1" x14ac:dyDescent="0.45">
      <c r="A299" s="369"/>
      <c r="B299" s="1"/>
      <c r="C299" s="68"/>
      <c r="D299" s="68"/>
      <c r="E299" s="68"/>
      <c r="F299" s="68"/>
      <c r="G299" s="68"/>
      <c r="H299" s="14"/>
    </row>
    <row r="300" spans="1:8" ht="15.5" thickBot="1" x14ac:dyDescent="0.45">
      <c r="A300" s="369"/>
      <c r="B300" s="226"/>
      <c r="C300" s="14"/>
      <c r="D300" s="14"/>
      <c r="E300" s="14"/>
      <c r="F300" s="14"/>
      <c r="G300" s="14"/>
      <c r="H300" s="14"/>
    </row>
    <row r="301" spans="1:8" ht="15" x14ac:dyDescent="0.4">
      <c r="A301" s="369"/>
      <c r="B301" s="14"/>
      <c r="C301" s="14"/>
      <c r="D301" s="14"/>
      <c r="E301" s="14"/>
      <c r="F301" s="14"/>
      <c r="G301" s="14"/>
      <c r="H301" s="14"/>
    </row>
    <row r="302" spans="1:8" ht="15" x14ac:dyDescent="0.35">
      <c r="A302" s="369"/>
      <c r="B302" s="355" t="s">
        <v>339</v>
      </c>
      <c r="C302" s="355"/>
      <c r="D302" s="355"/>
      <c r="E302" s="355"/>
      <c r="F302" s="355"/>
      <c r="G302" s="355"/>
      <c r="H302" s="355"/>
    </row>
    <row r="303" spans="1:8" ht="15.5" thickBot="1" x14ac:dyDescent="0.45">
      <c r="A303" s="369"/>
      <c r="B303" s="242" t="str">
        <f>IF(B300="No","You are not required to answer this question.", "")</f>
        <v/>
      </c>
      <c r="C303" s="14"/>
      <c r="D303" s="14"/>
      <c r="E303" s="14"/>
      <c r="F303" s="14"/>
      <c r="G303" s="14"/>
      <c r="H303" s="14"/>
    </row>
    <row r="304" spans="1:8" ht="15.5" thickBot="1" x14ac:dyDescent="0.45">
      <c r="A304" s="369"/>
      <c r="B304" s="226"/>
      <c r="C304" s="13"/>
      <c r="D304" s="14"/>
      <c r="E304" s="14"/>
      <c r="F304" s="14"/>
      <c r="G304" s="14"/>
      <c r="H304" s="14"/>
    </row>
    <row r="305" spans="1:8" ht="15" x14ac:dyDescent="0.4">
      <c r="A305" s="369"/>
      <c r="B305" s="68"/>
      <c r="C305" s="68"/>
      <c r="D305" s="68"/>
      <c r="E305" s="68"/>
      <c r="F305" s="68"/>
      <c r="G305" s="68"/>
      <c r="H305" s="14"/>
    </row>
    <row r="306" spans="1:8" ht="15" x14ac:dyDescent="0.35">
      <c r="A306" s="369"/>
      <c r="B306" s="318" t="s">
        <v>253</v>
      </c>
      <c r="C306" s="318"/>
      <c r="D306" s="318"/>
      <c r="E306" s="318"/>
      <c r="F306" s="318"/>
      <c r="G306" s="318"/>
      <c r="H306" s="318"/>
    </row>
    <row r="307" spans="1:8" ht="15.5" thickBot="1" x14ac:dyDescent="0.45">
      <c r="A307" s="369"/>
      <c r="B307" s="68"/>
      <c r="C307" s="68"/>
      <c r="D307" s="68"/>
      <c r="E307" s="68"/>
      <c r="F307" s="68"/>
      <c r="G307" s="68"/>
      <c r="H307" s="14"/>
    </row>
    <row r="308" spans="1:8" ht="15.5" thickBot="1" x14ac:dyDescent="0.45">
      <c r="A308" s="369"/>
      <c r="B308" s="226"/>
      <c r="C308" s="68"/>
      <c r="D308" s="68"/>
      <c r="E308" s="68"/>
      <c r="F308" s="68"/>
      <c r="G308" s="68"/>
      <c r="H308" s="14"/>
    </row>
    <row r="309" spans="1:8" ht="15" x14ac:dyDescent="0.4">
      <c r="A309" s="369"/>
      <c r="B309" s="68"/>
      <c r="C309" s="68"/>
      <c r="D309" s="68"/>
      <c r="E309" s="68"/>
      <c r="F309" s="68"/>
      <c r="G309" s="68"/>
      <c r="H309" s="14"/>
    </row>
    <row r="310" spans="1:8" ht="15" x14ac:dyDescent="0.35">
      <c r="A310" s="369"/>
      <c r="B310" s="322" t="s">
        <v>354</v>
      </c>
      <c r="C310" s="322"/>
      <c r="D310" s="322"/>
      <c r="E310" s="322"/>
      <c r="F310" s="322"/>
      <c r="G310" s="322"/>
      <c r="H310" s="322"/>
    </row>
    <row r="311" spans="1:8" ht="15" x14ac:dyDescent="0.35">
      <c r="A311" s="369"/>
      <c r="B311" s="277" t="s">
        <v>254</v>
      </c>
      <c r="C311" s="68"/>
      <c r="D311" s="68"/>
      <c r="E311" s="68"/>
      <c r="F311" s="68"/>
      <c r="G311" s="68"/>
      <c r="H311" s="68"/>
    </row>
    <row r="312" spans="1:8" ht="15.5" thickBot="1" x14ac:dyDescent="0.4">
      <c r="A312" s="369"/>
      <c r="B312" s="68"/>
      <c r="C312" s="68"/>
      <c r="D312" s="68"/>
      <c r="E312" s="68"/>
      <c r="F312" s="68"/>
      <c r="G312" s="68"/>
      <c r="H312" s="68"/>
    </row>
    <row r="313" spans="1:8" ht="15.5" thickBot="1" x14ac:dyDescent="0.4">
      <c r="A313" s="369"/>
      <c r="B313" s="226"/>
      <c r="C313" s="68"/>
      <c r="D313" s="68"/>
      <c r="E313" s="68"/>
      <c r="F313" s="68"/>
      <c r="G313" s="68"/>
      <c r="H313" s="68"/>
    </row>
    <row r="314" spans="1:8" ht="15" x14ac:dyDescent="0.35">
      <c r="A314" s="369"/>
      <c r="B314" s="68"/>
      <c r="C314" s="68"/>
      <c r="D314" s="68"/>
      <c r="E314" s="68"/>
      <c r="F314" s="68"/>
      <c r="G314" s="68"/>
      <c r="H314" s="68"/>
    </row>
    <row r="315" spans="1:8" ht="15" customHeight="1" x14ac:dyDescent="0.35">
      <c r="A315" s="369"/>
      <c r="B315" s="355" t="s">
        <v>340</v>
      </c>
      <c r="C315" s="355"/>
      <c r="D315" s="355"/>
      <c r="E315" s="355"/>
      <c r="F315" s="355"/>
      <c r="G315" s="355"/>
      <c r="H315" s="355"/>
    </row>
    <row r="316" spans="1:8" ht="15.5" thickBot="1" x14ac:dyDescent="0.4">
      <c r="A316" s="369"/>
      <c r="B316" s="243" t="str">
        <f>IF(B313="No", "You are not required to answer this question.", "")</f>
        <v/>
      </c>
      <c r="C316" s="68"/>
      <c r="D316" s="68"/>
      <c r="E316" s="68"/>
      <c r="F316" s="68"/>
      <c r="G316" s="68"/>
      <c r="H316" s="68"/>
    </row>
    <row r="317" spans="1:8" ht="15.5" thickBot="1" x14ac:dyDescent="0.4">
      <c r="A317" s="369"/>
      <c r="B317" s="69" t="s">
        <v>103</v>
      </c>
      <c r="C317" s="69" t="s">
        <v>104</v>
      </c>
      <c r="D317" s="68"/>
      <c r="E317" s="68"/>
      <c r="F317" s="68"/>
      <c r="G317" s="68"/>
      <c r="H317" s="68"/>
    </row>
    <row r="318" spans="1:8" ht="15.5" thickBot="1" x14ac:dyDescent="0.45">
      <c r="A318" s="369"/>
      <c r="B318" s="244"/>
      <c r="C318" s="244"/>
      <c r="D318" s="1"/>
      <c r="E318" s="1"/>
      <c r="F318" s="1"/>
      <c r="G318" s="1"/>
      <c r="H318" s="14"/>
    </row>
    <row r="319" spans="1:8" ht="15" x14ac:dyDescent="0.35">
      <c r="A319" s="369"/>
      <c r="B319" s="68"/>
      <c r="C319" s="68"/>
      <c r="D319" s="68"/>
      <c r="E319" s="68"/>
      <c r="F319" s="68"/>
      <c r="G319" s="68"/>
      <c r="H319" s="68"/>
    </row>
    <row r="320" spans="1:8" ht="15" x14ac:dyDescent="0.35">
      <c r="A320" s="369"/>
      <c r="B320" s="318" t="s">
        <v>255</v>
      </c>
      <c r="C320" s="318"/>
      <c r="D320" s="318"/>
      <c r="E320" s="318"/>
      <c r="F320" s="318"/>
      <c r="G320" s="318"/>
      <c r="H320" s="318"/>
    </row>
    <row r="321" spans="1:8" ht="15.5" thickBot="1" x14ac:dyDescent="0.4">
      <c r="A321" s="369"/>
      <c r="B321" s="68"/>
      <c r="C321" s="68"/>
      <c r="D321" s="68"/>
      <c r="E321" s="68"/>
      <c r="F321" s="68"/>
      <c r="G321" s="68"/>
      <c r="H321" s="68"/>
    </row>
    <row r="322" spans="1:8" ht="15.5" thickBot="1" x14ac:dyDescent="0.4">
      <c r="A322" s="369"/>
      <c r="B322" s="226"/>
      <c r="C322" s="68"/>
      <c r="D322" s="68"/>
      <c r="E322" s="68"/>
      <c r="F322" s="68"/>
      <c r="G322" s="68"/>
      <c r="H322" s="68"/>
    </row>
    <row r="323" spans="1:8" ht="15" x14ac:dyDescent="0.35">
      <c r="A323" s="369"/>
      <c r="B323" s="267"/>
      <c r="C323" s="68"/>
      <c r="D323" s="68"/>
      <c r="E323" s="68"/>
      <c r="F323" s="68"/>
      <c r="G323" s="68"/>
      <c r="H323" s="68"/>
    </row>
    <row r="324" spans="1:8" ht="15" x14ac:dyDescent="0.35">
      <c r="A324" s="369"/>
      <c r="B324" s="355" t="s">
        <v>341</v>
      </c>
      <c r="C324" s="355"/>
      <c r="D324" s="355"/>
      <c r="E324" s="355"/>
      <c r="F324" s="355"/>
      <c r="G324" s="355"/>
      <c r="H324" s="355"/>
    </row>
    <row r="325" spans="1:8" ht="15.5" thickBot="1" x14ac:dyDescent="0.45">
      <c r="A325" s="369"/>
      <c r="B325" s="68"/>
      <c r="C325" s="18"/>
      <c r="D325" s="68"/>
      <c r="E325" s="68"/>
      <c r="F325" s="68"/>
      <c r="G325" s="68"/>
      <c r="H325" s="68"/>
    </row>
    <row r="326" spans="1:8" ht="15.5" thickBot="1" x14ac:dyDescent="0.4">
      <c r="A326" s="369"/>
      <c r="B326" s="69" t="s">
        <v>103</v>
      </c>
      <c r="C326" s="69" t="s">
        <v>104</v>
      </c>
      <c r="D326" s="68"/>
      <c r="E326" s="68"/>
      <c r="F326" s="68"/>
      <c r="G326" s="68"/>
      <c r="H326" s="68"/>
    </row>
    <row r="327" spans="1:8" ht="15.5" thickBot="1" x14ac:dyDescent="0.45">
      <c r="A327" s="369"/>
      <c r="B327" s="244"/>
      <c r="C327" s="244"/>
      <c r="D327" s="1"/>
      <c r="E327" s="1"/>
      <c r="F327" s="1"/>
      <c r="G327" s="1"/>
      <c r="H327" s="14"/>
    </row>
    <row r="328" spans="1:8" ht="15" x14ac:dyDescent="0.4">
      <c r="A328" s="369"/>
      <c r="B328" s="1"/>
      <c r="C328" s="18"/>
      <c r="D328" s="1"/>
      <c r="E328" s="68"/>
      <c r="F328" s="68"/>
      <c r="G328" s="68"/>
      <c r="H328" s="68"/>
    </row>
    <row r="329" spans="1:8" ht="15" x14ac:dyDescent="0.35">
      <c r="A329" s="369"/>
      <c r="B329" s="318" t="s">
        <v>256</v>
      </c>
      <c r="C329" s="318"/>
      <c r="D329" s="318"/>
      <c r="E329" s="318"/>
      <c r="F329" s="318"/>
      <c r="G329" s="318"/>
      <c r="H329" s="318"/>
    </row>
    <row r="330" spans="1:8" ht="15.5" thickBot="1" x14ac:dyDescent="0.45">
      <c r="A330" s="369"/>
      <c r="B330" s="68"/>
      <c r="C330" s="18"/>
      <c r="D330" s="68"/>
      <c r="E330" s="68"/>
      <c r="F330" s="68"/>
      <c r="G330" s="68"/>
      <c r="H330" s="68"/>
    </row>
    <row r="331" spans="1:8" ht="15.5" thickBot="1" x14ac:dyDescent="0.45">
      <c r="A331" s="369"/>
      <c r="B331" s="226"/>
      <c r="C331" s="18"/>
      <c r="D331" s="70"/>
      <c r="E331" s="68"/>
      <c r="F331" s="68"/>
      <c r="G331" s="68"/>
      <c r="H331" s="68"/>
    </row>
    <row r="332" spans="1:8" ht="15" x14ac:dyDescent="0.4">
      <c r="A332" s="369"/>
      <c r="B332" s="68"/>
      <c r="C332" s="18"/>
      <c r="D332" s="68"/>
      <c r="E332" s="68"/>
      <c r="F332" s="68"/>
      <c r="G332" s="68"/>
      <c r="H332" s="68"/>
    </row>
    <row r="333" spans="1:8" ht="15" x14ac:dyDescent="0.35">
      <c r="A333" s="369"/>
      <c r="B333" s="355" t="s">
        <v>342</v>
      </c>
      <c r="C333" s="355"/>
      <c r="D333" s="355"/>
      <c r="E333" s="355"/>
      <c r="F333" s="355"/>
      <c r="G333" s="355"/>
      <c r="H333" s="355"/>
    </row>
    <row r="334" spans="1:8" ht="15.5" thickBot="1" x14ac:dyDescent="0.4">
      <c r="A334" s="369"/>
      <c r="B334" s="245"/>
      <c r="C334" s="68"/>
      <c r="D334" s="68"/>
      <c r="E334" s="68"/>
      <c r="F334" s="68"/>
      <c r="G334" s="68"/>
      <c r="H334" s="68"/>
    </row>
    <row r="335" spans="1:8" ht="15.5" thickBot="1" x14ac:dyDescent="0.4">
      <c r="A335" s="369"/>
      <c r="B335" s="69" t="s">
        <v>103</v>
      </c>
      <c r="C335" s="69" t="s">
        <v>104</v>
      </c>
      <c r="D335" s="68"/>
      <c r="E335" s="68"/>
      <c r="F335" s="68"/>
      <c r="G335" s="68"/>
      <c r="H335" s="68"/>
    </row>
    <row r="336" spans="1:8" ht="15.5" thickBot="1" x14ac:dyDescent="0.45">
      <c r="A336" s="369"/>
      <c r="B336" s="244"/>
      <c r="C336" s="244"/>
      <c r="D336" s="1"/>
      <c r="E336" s="1"/>
      <c r="F336" s="1"/>
      <c r="G336" s="1"/>
      <c r="H336" s="14"/>
    </row>
    <row r="337" spans="1:8" ht="15" x14ac:dyDescent="0.35">
      <c r="A337" s="369"/>
      <c r="B337" s="68"/>
      <c r="C337" s="68"/>
      <c r="D337" s="68"/>
      <c r="E337" s="68"/>
      <c r="F337" s="68"/>
      <c r="G337" s="68"/>
      <c r="H337" s="68"/>
    </row>
    <row r="338" spans="1:8" ht="15" x14ac:dyDescent="0.35">
      <c r="A338" s="369"/>
      <c r="B338" s="318" t="s">
        <v>257</v>
      </c>
      <c r="C338" s="318"/>
      <c r="D338" s="318"/>
      <c r="E338" s="318"/>
      <c r="F338" s="318"/>
      <c r="G338" s="318"/>
      <c r="H338" s="318"/>
    </row>
    <row r="339" spans="1:8" ht="15.5" thickBot="1" x14ac:dyDescent="0.4">
      <c r="A339" s="369"/>
      <c r="B339" s="68"/>
      <c r="C339" s="68"/>
      <c r="D339" s="68"/>
      <c r="E339" s="68"/>
      <c r="F339" s="68"/>
      <c r="G339" s="68"/>
      <c r="H339" s="68"/>
    </row>
    <row r="340" spans="1:8" ht="15.5" thickBot="1" x14ac:dyDescent="0.4">
      <c r="A340" s="369"/>
      <c r="B340" s="226"/>
      <c r="C340" s="68"/>
      <c r="D340" s="68"/>
      <c r="E340" s="68"/>
      <c r="F340" s="68"/>
      <c r="G340" s="68"/>
      <c r="H340" s="68"/>
    </row>
    <row r="341" spans="1:8" ht="15" x14ac:dyDescent="0.35">
      <c r="A341" s="369"/>
      <c r="B341" s="68"/>
      <c r="C341" s="68"/>
      <c r="D341" s="68"/>
      <c r="E341" s="68"/>
      <c r="F341" s="68"/>
      <c r="G341" s="68"/>
      <c r="H341" s="68"/>
    </row>
    <row r="342" spans="1:8" ht="15" x14ac:dyDescent="0.35">
      <c r="A342" s="369"/>
      <c r="B342" s="355" t="s">
        <v>343</v>
      </c>
      <c r="C342" s="355"/>
      <c r="D342" s="355"/>
      <c r="E342" s="355"/>
      <c r="F342" s="355"/>
      <c r="G342" s="355"/>
      <c r="H342" s="355"/>
    </row>
    <row r="343" spans="1:8" ht="15.5" thickBot="1" x14ac:dyDescent="0.4">
      <c r="A343" s="369"/>
      <c r="B343" s="68"/>
      <c r="C343" s="68"/>
      <c r="D343" s="68"/>
      <c r="E343" s="68"/>
      <c r="F343" s="68"/>
      <c r="G343" s="68"/>
      <c r="H343" s="68"/>
    </row>
    <row r="344" spans="1:8" ht="15.5" thickBot="1" x14ac:dyDescent="0.4">
      <c r="A344" s="369"/>
      <c r="B344" s="69" t="s">
        <v>103</v>
      </c>
      <c r="C344" s="69" t="s">
        <v>104</v>
      </c>
      <c r="D344" s="68"/>
      <c r="E344" s="68"/>
      <c r="F344" s="68"/>
      <c r="G344" s="68"/>
      <c r="H344" s="68"/>
    </row>
    <row r="345" spans="1:8" ht="15.5" thickBot="1" x14ac:dyDescent="0.45">
      <c r="A345" s="369"/>
      <c r="B345" s="244"/>
      <c r="C345" s="244"/>
      <c r="D345" s="1"/>
      <c r="E345" s="1"/>
      <c r="F345" s="1"/>
      <c r="G345" s="1"/>
      <c r="H345" s="14"/>
    </row>
    <row r="346" spans="1:8" ht="15" x14ac:dyDescent="0.35">
      <c r="A346" s="278"/>
      <c r="B346" s="279"/>
      <c r="C346" s="279"/>
      <c r="D346" s="279"/>
      <c r="E346" s="279"/>
      <c r="F346" s="279"/>
      <c r="G346" s="279"/>
      <c r="H346" s="279"/>
    </row>
    <row r="347" spans="1:8" ht="15" x14ac:dyDescent="0.35">
      <c r="A347" s="39"/>
      <c r="B347" s="68"/>
      <c r="C347" s="68"/>
      <c r="D347" s="68"/>
      <c r="E347" s="68"/>
      <c r="F347" s="68"/>
      <c r="G347" s="68"/>
      <c r="H347" s="68"/>
    </row>
    <row r="348" spans="1:8" ht="15" x14ac:dyDescent="0.35">
      <c r="A348" s="39"/>
      <c r="B348" s="316" t="s">
        <v>105</v>
      </c>
      <c r="C348" s="316"/>
      <c r="D348" s="316"/>
      <c r="E348" s="316"/>
      <c r="F348" s="316"/>
      <c r="G348" s="316"/>
      <c r="H348" s="316"/>
    </row>
    <row r="349" spans="1:8" ht="15.5" thickBot="1" x14ac:dyDescent="0.45">
      <c r="A349" s="39"/>
      <c r="B349" s="13"/>
      <c r="C349" s="38"/>
      <c r="D349" s="38"/>
      <c r="E349" s="38"/>
      <c r="F349" s="38"/>
      <c r="G349" s="39"/>
      <c r="H349" s="40"/>
    </row>
    <row r="350" spans="1:8" ht="52" customHeight="1" x14ac:dyDescent="0.35">
      <c r="A350" s="39"/>
      <c r="B350" s="49" t="s">
        <v>106</v>
      </c>
      <c r="C350" s="53" t="s">
        <v>107</v>
      </c>
      <c r="D350" s="54" t="s">
        <v>108</v>
      </c>
      <c r="E350" s="38"/>
      <c r="F350" s="38"/>
      <c r="G350" s="39"/>
      <c r="H350" s="40"/>
    </row>
    <row r="351" spans="1:8" ht="15.5" thickBot="1" x14ac:dyDescent="0.4">
      <c r="A351" s="39"/>
      <c r="B351" s="7"/>
      <c r="C351" s="8"/>
      <c r="D351" s="247" t="str">
        <f>IF(OR(B351="",C351=""),"",B351/C351)</f>
        <v/>
      </c>
      <c r="E351" s="1"/>
      <c r="F351" s="1"/>
      <c r="G351" s="1"/>
      <c r="H351" s="1"/>
    </row>
    <row r="352" spans="1:8" ht="15" x14ac:dyDescent="0.35">
      <c r="A352" s="39"/>
      <c r="B352" s="1"/>
      <c r="C352" s="1"/>
      <c r="D352" s="1"/>
      <c r="E352" s="1"/>
      <c r="F352" s="1"/>
      <c r="G352" s="1"/>
      <c r="H352" s="1"/>
    </row>
    <row r="353" spans="1:8" ht="15" x14ac:dyDescent="0.35">
      <c r="A353" s="39"/>
      <c r="B353" s="1"/>
      <c r="C353" s="1"/>
      <c r="D353" s="1"/>
      <c r="E353" s="1"/>
      <c r="F353" s="1"/>
      <c r="G353" s="1"/>
      <c r="H353" s="1"/>
    </row>
    <row r="354" spans="1:8" ht="15" x14ac:dyDescent="0.35">
      <c r="A354" s="39"/>
      <c r="B354" s="316" t="s">
        <v>227</v>
      </c>
      <c r="C354" s="316"/>
      <c r="D354" s="316"/>
      <c r="E354" s="316"/>
      <c r="F354" s="316"/>
      <c r="G354" s="316"/>
      <c r="H354" s="316"/>
    </row>
    <row r="355" spans="1:8" ht="15.5" thickBot="1" x14ac:dyDescent="0.4">
      <c r="A355" s="39"/>
      <c r="B355" s="68"/>
      <c r="C355" s="68"/>
      <c r="D355" s="68"/>
      <c r="E355" s="1"/>
      <c r="F355" s="1"/>
      <c r="G355" s="1"/>
      <c r="H355" s="1"/>
    </row>
    <row r="356" spans="1:8" ht="15.5" thickBot="1" x14ac:dyDescent="0.4">
      <c r="A356" s="39"/>
      <c r="B356" s="225"/>
      <c r="C356" s="70"/>
      <c r="D356" s="68"/>
      <c r="E356" s="1"/>
      <c r="F356" s="1"/>
      <c r="G356" s="1"/>
      <c r="H356" s="1"/>
    </row>
    <row r="357" spans="1:8" ht="15" x14ac:dyDescent="0.35">
      <c r="A357" s="39"/>
      <c r="B357" s="68"/>
      <c r="C357" s="68"/>
      <c r="D357" s="68"/>
      <c r="E357" s="68"/>
      <c r="F357" s="68"/>
      <c r="G357" s="68"/>
      <c r="H357" s="68"/>
    </row>
    <row r="358" spans="1:8" ht="15" x14ac:dyDescent="0.35">
      <c r="A358" s="39"/>
      <c r="B358" s="316" t="s">
        <v>282</v>
      </c>
      <c r="C358" s="316"/>
      <c r="D358" s="316"/>
      <c r="E358" s="316"/>
      <c r="F358" s="316"/>
      <c r="G358" s="316"/>
      <c r="H358" s="316"/>
    </row>
    <row r="359" spans="1:8" ht="15.5" thickBot="1" x14ac:dyDescent="0.4">
      <c r="A359" s="39"/>
      <c r="B359" s="68"/>
      <c r="C359" s="68"/>
      <c r="D359" s="68"/>
      <c r="E359" s="68"/>
      <c r="F359" s="68"/>
      <c r="G359" s="68"/>
      <c r="H359" s="68"/>
    </row>
    <row r="360" spans="1:8" ht="15.5" thickBot="1" x14ac:dyDescent="0.4">
      <c r="A360" s="39"/>
      <c r="B360" s="225"/>
      <c r="C360" s="70"/>
      <c r="D360" s="68"/>
      <c r="E360" s="68"/>
      <c r="F360" s="68"/>
      <c r="G360" s="68"/>
      <c r="H360" s="68"/>
    </row>
    <row r="361" spans="1:8" ht="15" x14ac:dyDescent="0.35">
      <c r="A361" s="39"/>
      <c r="B361" s="68"/>
      <c r="C361" s="68"/>
      <c r="D361" s="68"/>
      <c r="E361" s="68"/>
      <c r="F361" s="68"/>
      <c r="G361" s="68"/>
      <c r="H361" s="68"/>
    </row>
    <row r="362" spans="1:8" ht="15" x14ac:dyDescent="0.35">
      <c r="A362" s="16"/>
      <c r="B362" s="321" t="s">
        <v>109</v>
      </c>
      <c r="C362" s="321"/>
      <c r="D362" s="321"/>
      <c r="E362" s="321"/>
      <c r="F362" s="321"/>
      <c r="G362" s="321"/>
      <c r="H362" s="321"/>
    </row>
    <row r="363" spans="1:8" ht="15" x14ac:dyDescent="0.35">
      <c r="A363" s="39"/>
      <c r="B363" s="68"/>
      <c r="C363" s="68"/>
      <c r="D363" s="68"/>
      <c r="E363" s="68"/>
      <c r="F363" s="68"/>
      <c r="G363" s="68"/>
      <c r="H363" s="68"/>
    </row>
    <row r="364" spans="1:8" ht="15" x14ac:dyDescent="0.35">
      <c r="A364" s="39"/>
      <c r="B364" s="318" t="s">
        <v>344</v>
      </c>
      <c r="C364" s="318"/>
      <c r="D364" s="318"/>
      <c r="E364" s="318"/>
      <c r="F364" s="318"/>
      <c r="G364" s="318"/>
      <c r="H364" s="318"/>
    </row>
    <row r="365" spans="1:8" ht="15.5" thickBot="1" x14ac:dyDescent="0.4">
      <c r="A365" s="39"/>
      <c r="B365" s="68"/>
      <c r="C365" s="68"/>
      <c r="D365" s="68"/>
      <c r="E365" s="68"/>
      <c r="F365" s="68"/>
      <c r="G365" s="68"/>
      <c r="H365" s="68"/>
    </row>
    <row r="366" spans="1:8" ht="39.5" customHeight="1" x14ac:dyDescent="0.35">
      <c r="A366" s="39"/>
      <c r="B366" s="49" t="s">
        <v>110</v>
      </c>
      <c r="C366" s="53" t="s">
        <v>111</v>
      </c>
      <c r="D366" s="54" t="s">
        <v>112</v>
      </c>
      <c r="E366" s="68"/>
      <c r="F366" s="68"/>
      <c r="G366" s="68"/>
      <c r="H366" s="68"/>
    </row>
    <row r="367" spans="1:8" ht="15.5" thickBot="1" x14ac:dyDescent="0.4">
      <c r="A367" s="39"/>
      <c r="B367" s="106"/>
      <c r="C367" s="88">
        <f>C214</f>
        <v>0</v>
      </c>
      <c r="D367" s="55" t="str">
        <f>IF(OR(B367="",C367=""),"",B367/C367)</f>
        <v/>
      </c>
      <c r="E367" s="68"/>
      <c r="F367" s="68"/>
      <c r="G367" s="68"/>
      <c r="H367" s="68"/>
    </row>
    <row r="368" spans="1:8" ht="15" x14ac:dyDescent="0.35">
      <c r="A368" s="39"/>
      <c r="B368" s="68"/>
      <c r="C368" s="68"/>
      <c r="D368" s="68"/>
      <c r="E368" s="68"/>
      <c r="F368" s="68"/>
      <c r="G368" s="68"/>
      <c r="H368" s="68"/>
    </row>
    <row r="369" spans="1:8" ht="15" x14ac:dyDescent="0.35">
      <c r="A369" s="39"/>
      <c r="B369" s="318" t="s">
        <v>345</v>
      </c>
      <c r="C369" s="318"/>
      <c r="D369" s="318"/>
      <c r="E369" s="318"/>
      <c r="F369" s="318"/>
      <c r="G369" s="318"/>
      <c r="H369" s="318"/>
    </row>
    <row r="370" spans="1:8" ht="15.5" thickBot="1" x14ac:dyDescent="0.4">
      <c r="A370" s="39"/>
      <c r="B370" s="68"/>
      <c r="C370" s="68"/>
      <c r="D370" s="68"/>
      <c r="E370" s="68"/>
      <c r="F370" s="68"/>
      <c r="G370" s="68"/>
      <c r="H370" s="68"/>
    </row>
    <row r="371" spans="1:8" ht="15" x14ac:dyDescent="0.35">
      <c r="A371" s="39"/>
      <c r="B371" s="52" t="s">
        <v>113</v>
      </c>
      <c r="C371" s="94" t="s">
        <v>46</v>
      </c>
      <c r="D371" s="54" t="s">
        <v>114</v>
      </c>
      <c r="E371" s="68"/>
      <c r="F371" s="68"/>
      <c r="G371" s="68"/>
      <c r="H371" s="68"/>
    </row>
    <row r="372" spans="1:8" ht="15.5" thickBot="1" x14ac:dyDescent="0.4">
      <c r="A372" s="39"/>
      <c r="B372" s="7"/>
      <c r="C372" s="50">
        <f>SUM(C82:E82)</f>
        <v>0</v>
      </c>
      <c r="D372" s="55" t="str">
        <f>IF(OR(B372="",C372=""),"",B372/C372)</f>
        <v/>
      </c>
      <c r="E372" s="68"/>
      <c r="F372" s="68"/>
      <c r="G372" s="68"/>
      <c r="H372" s="68"/>
    </row>
    <row r="373" spans="1:8" ht="15" x14ac:dyDescent="0.35">
      <c r="A373" s="39"/>
      <c r="B373" s="68"/>
      <c r="C373" s="68"/>
      <c r="D373" s="68"/>
      <c r="E373" s="68"/>
      <c r="F373" s="68"/>
      <c r="G373" s="68"/>
      <c r="H373" s="68"/>
    </row>
    <row r="374" spans="1:8" ht="32.5" customHeight="1" x14ac:dyDescent="0.35">
      <c r="A374" s="39"/>
      <c r="B374" s="355" t="s">
        <v>325</v>
      </c>
      <c r="C374" s="355"/>
      <c r="D374" s="355"/>
      <c r="E374" s="355"/>
      <c r="F374" s="355"/>
      <c r="G374" s="355"/>
      <c r="H374" s="355"/>
    </row>
    <row r="375" spans="1:8" ht="15.5" thickBot="1" x14ac:dyDescent="0.4">
      <c r="A375" s="39"/>
      <c r="B375" s="68"/>
      <c r="C375" s="68"/>
      <c r="D375" s="68"/>
      <c r="E375" s="68"/>
      <c r="F375" s="68"/>
      <c r="G375" s="68"/>
      <c r="H375" s="68"/>
    </row>
    <row r="376" spans="1:8" ht="15.5" thickBot="1" x14ac:dyDescent="0.45">
      <c r="A376" s="39"/>
      <c r="B376" s="283"/>
      <c r="C376" s="68"/>
      <c r="D376" s="68"/>
      <c r="E376" s="68"/>
      <c r="F376" s="68"/>
      <c r="G376" s="68"/>
      <c r="H376" s="68"/>
    </row>
    <row r="377" spans="1:8" ht="15" x14ac:dyDescent="0.35">
      <c r="A377" s="39"/>
      <c r="B377" s="68"/>
      <c r="C377" s="68"/>
      <c r="D377" s="68"/>
      <c r="E377" s="68"/>
      <c r="F377" s="68"/>
      <c r="G377" s="68"/>
      <c r="H377" s="68"/>
    </row>
    <row r="378" spans="1:8" ht="30" customHeight="1" x14ac:dyDescent="0.35">
      <c r="A378" s="39"/>
      <c r="B378" s="355" t="s">
        <v>326</v>
      </c>
      <c r="C378" s="355"/>
      <c r="D378" s="355"/>
      <c r="E378" s="355"/>
      <c r="F378" s="355"/>
      <c r="G378" s="355"/>
      <c r="H378" s="355"/>
    </row>
    <row r="379" spans="1:8" ht="15.5" thickBot="1" x14ac:dyDescent="0.4">
      <c r="A379" s="39"/>
      <c r="B379" s="68"/>
      <c r="C379" s="68"/>
      <c r="D379" s="68"/>
      <c r="E379" s="68"/>
      <c r="F379" s="68"/>
      <c r="G379" s="68"/>
      <c r="H379" s="68"/>
    </row>
    <row r="380" spans="1:8" ht="15.5" thickBot="1" x14ac:dyDescent="0.45">
      <c r="A380" s="39"/>
      <c r="B380" s="283"/>
      <c r="C380" s="68"/>
      <c r="D380" s="68"/>
      <c r="E380" s="68"/>
      <c r="F380" s="68"/>
      <c r="G380" s="68"/>
      <c r="H380" s="68"/>
    </row>
    <row r="381" spans="1:8" ht="15" x14ac:dyDescent="0.35">
      <c r="A381" s="39"/>
      <c r="B381" s="68"/>
      <c r="C381" s="68"/>
      <c r="D381" s="68"/>
      <c r="E381" s="68"/>
      <c r="F381" s="68"/>
      <c r="G381" s="68"/>
      <c r="H381" s="68"/>
    </row>
    <row r="382" spans="1:8" ht="18.5" x14ac:dyDescent="0.45">
      <c r="A382" s="255">
        <v>7</v>
      </c>
      <c r="B382" s="303" t="s">
        <v>277</v>
      </c>
      <c r="C382" s="303"/>
      <c r="D382" s="303"/>
      <c r="E382" s="303"/>
      <c r="F382" s="303"/>
      <c r="G382" s="303"/>
      <c r="H382" s="303"/>
    </row>
    <row r="383" spans="1:8" ht="15" x14ac:dyDescent="0.35">
      <c r="A383" s="16"/>
      <c r="B383" s="321" t="s">
        <v>115</v>
      </c>
      <c r="C383" s="321"/>
      <c r="D383" s="321"/>
      <c r="E383" s="321"/>
      <c r="F383" s="321"/>
      <c r="G383" s="321"/>
      <c r="H383" s="321"/>
    </row>
    <row r="384" spans="1:8" ht="15" x14ac:dyDescent="0.35">
      <c r="A384" s="68"/>
      <c r="B384" s="68"/>
      <c r="C384" s="68"/>
      <c r="D384" s="68"/>
      <c r="E384" s="68"/>
      <c r="F384" s="68"/>
      <c r="G384" s="68"/>
      <c r="H384" s="68"/>
    </row>
    <row r="385" spans="1:8" ht="15" x14ac:dyDescent="0.35">
      <c r="A385" s="41"/>
      <c r="B385" s="316" t="s">
        <v>116</v>
      </c>
      <c r="C385" s="316"/>
      <c r="D385" s="316"/>
      <c r="E385" s="316"/>
      <c r="F385" s="316"/>
      <c r="G385" s="316"/>
      <c r="H385" s="316"/>
    </row>
    <row r="386" spans="1:8" ht="15.5" thickBot="1" x14ac:dyDescent="0.45">
      <c r="A386" s="41"/>
      <c r="B386" s="13"/>
      <c r="C386" s="38"/>
      <c r="D386" s="68"/>
      <c r="E386" s="68"/>
      <c r="F386" s="68"/>
      <c r="G386" s="68"/>
      <c r="H386" s="68"/>
    </row>
    <row r="387" spans="1:8" ht="37" customHeight="1" x14ac:dyDescent="0.35">
      <c r="A387" s="41"/>
      <c r="B387" s="52" t="s">
        <v>117</v>
      </c>
      <c r="C387" s="91" t="s">
        <v>270</v>
      </c>
      <c r="D387" s="68"/>
      <c r="E387" s="68"/>
      <c r="F387" s="68"/>
      <c r="G387" s="68"/>
      <c r="H387" s="68"/>
    </row>
    <row r="388" spans="1:8" ht="15.5" thickBot="1" x14ac:dyDescent="0.4">
      <c r="A388" s="41"/>
      <c r="B388" s="7"/>
      <c r="C388" s="107"/>
      <c r="D388" s="68"/>
      <c r="E388" s="68"/>
      <c r="F388" s="68"/>
      <c r="G388" s="68"/>
      <c r="H388" s="68"/>
    </row>
    <row r="389" spans="1:8" ht="15" x14ac:dyDescent="0.35">
      <c r="A389" s="45"/>
      <c r="B389" s="68"/>
      <c r="C389" s="68"/>
      <c r="D389" s="68"/>
      <c r="E389" s="68"/>
      <c r="F389" s="68"/>
      <c r="G389" s="68"/>
      <c r="H389" s="68"/>
    </row>
    <row r="390" spans="1:8" ht="15" x14ac:dyDescent="0.35">
      <c r="A390" s="16"/>
      <c r="B390" s="321" t="s">
        <v>118</v>
      </c>
      <c r="C390" s="321"/>
      <c r="D390" s="321"/>
      <c r="E390" s="321"/>
      <c r="F390" s="321"/>
      <c r="G390" s="321"/>
      <c r="H390" s="321"/>
    </row>
    <row r="391" spans="1:8" ht="15" x14ac:dyDescent="0.35">
      <c r="A391" s="68"/>
      <c r="B391" s="68"/>
      <c r="C391" s="68"/>
      <c r="D391" s="68"/>
      <c r="E391" s="68"/>
      <c r="F391" s="68"/>
      <c r="G391" s="68"/>
      <c r="H391" s="68"/>
    </row>
    <row r="392" spans="1:8" ht="15" x14ac:dyDescent="0.35">
      <c r="A392" s="12"/>
      <c r="B392" s="316" t="s">
        <v>119</v>
      </c>
      <c r="C392" s="316"/>
      <c r="D392" s="316"/>
      <c r="E392" s="316"/>
      <c r="F392" s="316"/>
      <c r="G392" s="316"/>
      <c r="H392" s="316"/>
    </row>
    <row r="393" spans="1:8" ht="15.5" thickBot="1" x14ac:dyDescent="0.45">
      <c r="A393" s="12"/>
      <c r="B393" s="14"/>
      <c r="C393" s="13"/>
      <c r="D393" s="14"/>
      <c r="E393" s="14"/>
      <c r="F393" s="14"/>
      <c r="G393" s="14"/>
      <c r="H393" s="14"/>
    </row>
    <row r="394" spans="1:8" ht="15.5" thickBot="1" x14ac:dyDescent="0.45">
      <c r="A394" s="12"/>
      <c r="B394" s="225"/>
      <c r="C394" s="14"/>
      <c r="D394" s="14"/>
      <c r="E394" s="14"/>
      <c r="F394" s="14"/>
      <c r="G394" s="14"/>
      <c r="H394" s="14"/>
    </row>
    <row r="395" spans="1:8" ht="15" x14ac:dyDescent="0.4">
      <c r="A395" s="12"/>
      <c r="B395" s="14"/>
      <c r="C395" s="13"/>
      <c r="D395" s="14"/>
      <c r="E395" s="14"/>
      <c r="F395" s="14"/>
      <c r="G395" s="14"/>
      <c r="H395" s="14"/>
    </row>
    <row r="396" spans="1:8" ht="15" x14ac:dyDescent="0.35">
      <c r="A396" s="366"/>
      <c r="B396" s="316" t="s">
        <v>229</v>
      </c>
      <c r="C396" s="316"/>
      <c r="D396" s="316"/>
      <c r="E396" s="316"/>
      <c r="F396" s="316"/>
      <c r="G396" s="316"/>
      <c r="H396" s="316"/>
    </row>
    <row r="397" spans="1:8" ht="15.5" thickBot="1" x14ac:dyDescent="0.45">
      <c r="A397" s="366"/>
      <c r="B397" s="14"/>
      <c r="C397" s="13"/>
      <c r="D397" s="14"/>
      <c r="E397" s="14"/>
      <c r="F397" s="14"/>
      <c r="G397" s="14"/>
      <c r="H397" s="14"/>
    </row>
    <row r="398" spans="1:8" ht="15.5" thickBot="1" x14ac:dyDescent="0.45">
      <c r="A398" s="366"/>
      <c r="B398" s="225"/>
      <c r="C398" s="14"/>
      <c r="D398" s="14"/>
      <c r="E398" s="14"/>
      <c r="F398" s="14"/>
      <c r="G398" s="14"/>
      <c r="H398" s="14"/>
    </row>
    <row r="399" spans="1:8" ht="15" x14ac:dyDescent="0.4">
      <c r="A399" s="366"/>
      <c r="B399" s="58"/>
      <c r="C399" s="14"/>
      <c r="D399" s="14"/>
      <c r="E399" s="14"/>
      <c r="F399" s="14"/>
      <c r="G399" s="14"/>
      <c r="H399" s="14"/>
    </row>
    <row r="400" spans="1:8" ht="15" x14ac:dyDescent="0.35">
      <c r="A400" s="366"/>
      <c r="B400" s="316" t="s">
        <v>213</v>
      </c>
      <c r="C400" s="316"/>
      <c r="D400" s="316"/>
      <c r="E400" s="316"/>
      <c r="F400" s="316"/>
      <c r="G400" s="316"/>
      <c r="H400" s="316"/>
    </row>
    <row r="401" spans="1:8" ht="15.5" thickBot="1" x14ac:dyDescent="0.45">
      <c r="A401" s="366"/>
      <c r="B401" s="13"/>
      <c r="C401" s="38"/>
      <c r="D401" s="38"/>
      <c r="E401" s="38"/>
      <c r="F401" s="38"/>
      <c r="G401" s="39"/>
      <c r="H401" s="40"/>
    </row>
    <row r="402" spans="1:8" ht="15.5" thickBot="1" x14ac:dyDescent="0.4">
      <c r="A402" s="366"/>
      <c r="B402" s="225"/>
      <c r="C402" s="38"/>
      <c r="D402" s="38"/>
      <c r="E402" s="38"/>
      <c r="F402" s="38"/>
      <c r="G402" s="39"/>
      <c r="H402" s="40"/>
    </row>
    <row r="403" spans="1:8" ht="15" x14ac:dyDescent="0.35">
      <c r="A403" s="45"/>
      <c r="B403" s="68"/>
      <c r="C403" s="68"/>
      <c r="D403" s="68"/>
      <c r="E403" s="68"/>
      <c r="F403" s="68"/>
      <c r="G403" s="68"/>
      <c r="H403" s="68"/>
    </row>
    <row r="404" spans="1:8" ht="15" x14ac:dyDescent="0.35">
      <c r="A404" s="16"/>
      <c r="B404" s="321" t="s">
        <v>120</v>
      </c>
      <c r="C404" s="321"/>
      <c r="D404" s="321"/>
      <c r="E404" s="321"/>
      <c r="F404" s="321"/>
      <c r="G404" s="321"/>
      <c r="H404" s="321"/>
    </row>
    <row r="405" spans="1:8" ht="15" x14ac:dyDescent="0.4">
      <c r="A405" s="14"/>
      <c r="B405" s="14"/>
      <c r="C405" s="14"/>
      <c r="D405" s="14"/>
      <c r="E405" s="14"/>
      <c r="F405" s="14"/>
      <c r="G405" s="14"/>
      <c r="H405" s="14"/>
    </row>
    <row r="406" spans="1:8" ht="15" x14ac:dyDescent="0.35">
      <c r="A406" s="12"/>
      <c r="B406" s="1" t="s">
        <v>230</v>
      </c>
      <c r="C406" s="1"/>
      <c r="D406" s="1"/>
      <c r="E406" s="1"/>
      <c r="F406" s="1"/>
      <c r="G406" s="1"/>
      <c r="H406" s="1"/>
    </row>
    <row r="407" spans="1:8" ht="15.5" thickBot="1" x14ac:dyDescent="0.45">
      <c r="A407" s="12"/>
      <c r="B407" s="14"/>
      <c r="C407" s="13"/>
      <c r="D407" s="14"/>
      <c r="E407" s="14"/>
      <c r="F407" s="14"/>
      <c r="G407" s="14"/>
      <c r="H407" s="14"/>
    </row>
    <row r="408" spans="1:8" ht="15.5" thickBot="1" x14ac:dyDescent="0.45">
      <c r="A408" s="12"/>
      <c r="B408" s="225"/>
      <c r="C408" s="18"/>
      <c r="D408" s="18"/>
      <c r="E408" s="14"/>
      <c r="F408" s="14"/>
      <c r="G408" s="14"/>
      <c r="H408" s="14"/>
    </row>
    <row r="409" spans="1:8" ht="15" x14ac:dyDescent="0.4">
      <c r="A409" s="45"/>
      <c r="B409" s="14"/>
      <c r="C409" s="14"/>
      <c r="D409" s="14"/>
      <c r="E409" s="14"/>
      <c r="F409" s="14"/>
      <c r="G409" s="14"/>
      <c r="H409" s="14"/>
    </row>
    <row r="410" spans="1:8" ht="15" x14ac:dyDescent="0.35">
      <c r="A410" s="16"/>
      <c r="B410" s="321" t="s">
        <v>121</v>
      </c>
      <c r="C410" s="321"/>
      <c r="D410" s="321"/>
      <c r="E410" s="321"/>
      <c r="F410" s="321"/>
      <c r="G410" s="321"/>
      <c r="H410" s="321"/>
    </row>
    <row r="411" spans="1:8" ht="15" x14ac:dyDescent="0.4">
      <c r="A411" s="45"/>
      <c r="B411" s="14"/>
      <c r="C411" s="14"/>
      <c r="D411" s="14"/>
      <c r="E411" s="14"/>
      <c r="F411" s="14"/>
      <c r="G411" s="14"/>
      <c r="H411" s="14"/>
    </row>
    <row r="412" spans="1:8" ht="15" x14ac:dyDescent="0.35">
      <c r="A412" s="132"/>
      <c r="B412" s="320" t="s">
        <v>122</v>
      </c>
      <c r="C412" s="320"/>
      <c r="D412" s="320"/>
      <c r="E412" s="320"/>
      <c r="F412" s="320"/>
      <c r="G412" s="320"/>
      <c r="H412" s="320"/>
    </row>
    <row r="413" spans="1:8" ht="15.5" thickBot="1" x14ac:dyDescent="0.45">
      <c r="A413" s="132"/>
      <c r="B413" s="14"/>
      <c r="C413" s="14"/>
      <c r="D413" s="14"/>
      <c r="E413" s="14"/>
      <c r="F413" s="14"/>
      <c r="G413" s="14"/>
      <c r="H413" s="14"/>
    </row>
    <row r="414" spans="1:8" ht="15.5" thickBot="1" x14ac:dyDescent="0.45">
      <c r="A414" s="132"/>
      <c r="B414" s="19"/>
      <c r="C414" s="42" t="s">
        <v>123</v>
      </c>
      <c r="D414" s="14"/>
      <c r="E414" s="14"/>
      <c r="F414" s="14"/>
      <c r="G414" s="14"/>
      <c r="H414" s="14"/>
    </row>
    <row r="415" spans="1:8" ht="15" x14ac:dyDescent="0.4">
      <c r="A415" s="132"/>
      <c r="B415" s="43" t="s">
        <v>18</v>
      </c>
      <c r="C415" s="108"/>
      <c r="D415" s="14"/>
      <c r="E415" s="14"/>
      <c r="F415" s="14"/>
      <c r="G415" s="14"/>
      <c r="H415" s="14"/>
    </row>
    <row r="416" spans="1:8" ht="15" x14ac:dyDescent="0.4">
      <c r="A416" s="132"/>
      <c r="B416" s="27" t="s">
        <v>19</v>
      </c>
      <c r="C416" s="108"/>
      <c r="D416" s="14"/>
      <c r="E416" s="14"/>
      <c r="F416" s="14"/>
      <c r="G416" s="14"/>
      <c r="H416" s="14"/>
    </row>
    <row r="417" spans="1:8" ht="15.5" thickBot="1" x14ac:dyDescent="0.45">
      <c r="A417" s="132"/>
      <c r="B417" s="28" t="s">
        <v>20</v>
      </c>
      <c r="C417" s="108"/>
      <c r="D417" s="14"/>
      <c r="E417" s="14"/>
      <c r="F417" s="14"/>
      <c r="G417" s="14"/>
      <c r="H417" s="14"/>
    </row>
    <row r="418" spans="1:8" ht="15.5" thickBot="1" x14ac:dyDescent="0.45">
      <c r="A418" s="132"/>
      <c r="B418" s="44" t="s">
        <v>21</v>
      </c>
      <c r="C418" s="246">
        <f>SUM(C415:C417)</f>
        <v>0</v>
      </c>
      <c r="D418" s="14"/>
      <c r="E418" s="14"/>
      <c r="F418" s="14"/>
      <c r="G418" s="14"/>
      <c r="H418" s="14"/>
    </row>
    <row r="419" spans="1:8" ht="15" x14ac:dyDescent="0.4">
      <c r="A419" s="132"/>
      <c r="B419" s="14"/>
      <c r="C419" s="14"/>
      <c r="D419" s="14"/>
      <c r="E419" s="14"/>
      <c r="F419" s="14"/>
      <c r="G419" s="14"/>
      <c r="H419" s="14"/>
    </row>
    <row r="420" spans="1:8" ht="15" x14ac:dyDescent="0.4">
      <c r="A420" s="132"/>
      <c r="B420" s="319" t="s">
        <v>124</v>
      </c>
      <c r="C420" s="319"/>
      <c r="D420" s="319"/>
      <c r="E420" s="319"/>
      <c r="F420" s="319"/>
      <c r="G420" s="319"/>
      <c r="H420" s="319"/>
    </row>
    <row r="421" spans="1:8" ht="15" x14ac:dyDescent="0.35">
      <c r="A421" s="132"/>
      <c r="B421" s="322" t="s">
        <v>315</v>
      </c>
      <c r="C421" s="322"/>
      <c r="D421" s="322"/>
      <c r="E421" s="322"/>
      <c r="F421" s="322"/>
      <c r="G421" s="322"/>
      <c r="H421" s="322"/>
    </row>
    <row r="422" spans="1:8" ht="15" x14ac:dyDescent="0.35">
      <c r="A422" s="132"/>
      <c r="B422" s="322"/>
      <c r="C422" s="322"/>
      <c r="D422" s="322"/>
      <c r="E422" s="322"/>
      <c r="F422" s="322"/>
      <c r="G422" s="322"/>
      <c r="H422" s="322"/>
    </row>
    <row r="423" spans="1:8" ht="15.5" thickBot="1" x14ac:dyDescent="0.45">
      <c r="A423" s="132"/>
      <c r="B423" s="14"/>
      <c r="C423" s="14"/>
      <c r="D423" s="14"/>
      <c r="E423" s="14"/>
      <c r="F423" s="14"/>
      <c r="G423" s="14"/>
      <c r="H423" s="14"/>
    </row>
    <row r="424" spans="1:8" ht="35.5" customHeight="1" x14ac:dyDescent="0.35">
      <c r="A424" s="132"/>
      <c r="B424" s="96" t="s">
        <v>125</v>
      </c>
      <c r="C424" s="96" t="s">
        <v>126</v>
      </c>
      <c r="D424" s="98" t="s">
        <v>127</v>
      </c>
      <c r="E424" s="38"/>
      <c r="F424" s="38"/>
      <c r="G424" s="39"/>
      <c r="H424" s="40"/>
    </row>
    <row r="425" spans="1:8" ht="15.5" thickBot="1" x14ac:dyDescent="0.45">
      <c r="A425" s="132"/>
      <c r="B425" s="110"/>
      <c r="C425" s="100">
        <f>C418</f>
        <v>0</v>
      </c>
      <c r="D425" s="167" t="str">
        <f>IF(OR(B425="",C425=""),"",B425/C425)</f>
        <v/>
      </c>
      <c r="E425" s="14"/>
      <c r="F425" s="14"/>
      <c r="G425" s="14"/>
      <c r="H425" s="14"/>
    </row>
    <row r="426" spans="1:8" ht="15" x14ac:dyDescent="0.4">
      <c r="A426" s="132"/>
      <c r="B426" s="14"/>
      <c r="C426" s="14"/>
      <c r="D426" s="14"/>
      <c r="E426" s="14"/>
      <c r="F426" s="14"/>
      <c r="G426" s="14"/>
      <c r="H426" s="14"/>
    </row>
    <row r="427" spans="1:8" ht="15" x14ac:dyDescent="0.4">
      <c r="A427" s="132"/>
      <c r="B427" s="14"/>
      <c r="C427" s="14"/>
      <c r="D427" s="14"/>
      <c r="E427" s="14"/>
      <c r="F427" s="14"/>
      <c r="G427" s="14"/>
      <c r="H427" s="14"/>
    </row>
    <row r="428" spans="1:8" ht="15" x14ac:dyDescent="0.35">
      <c r="A428" s="132"/>
      <c r="B428" s="320" t="s">
        <v>346</v>
      </c>
      <c r="C428" s="320"/>
      <c r="D428" s="320"/>
      <c r="E428" s="320"/>
      <c r="F428" s="320"/>
      <c r="G428" s="320"/>
      <c r="H428" s="320"/>
    </row>
    <row r="429" spans="1:8" ht="15.5" thickBot="1" x14ac:dyDescent="0.45">
      <c r="A429" s="132"/>
      <c r="B429" s="14"/>
      <c r="C429" s="14"/>
      <c r="D429" s="14"/>
      <c r="E429" s="14"/>
      <c r="F429" s="14"/>
      <c r="G429" s="14"/>
      <c r="H429" s="14"/>
    </row>
    <row r="430" spans="1:8" ht="15.5" thickBot="1" x14ac:dyDescent="0.45">
      <c r="A430" s="132"/>
      <c r="B430" s="19"/>
      <c r="C430" s="42" t="s">
        <v>128</v>
      </c>
      <c r="D430" s="14"/>
      <c r="E430" s="14"/>
      <c r="F430" s="14"/>
      <c r="G430" s="14"/>
      <c r="H430" s="14"/>
    </row>
    <row r="431" spans="1:8" ht="15" x14ac:dyDescent="0.4">
      <c r="A431" s="132"/>
      <c r="B431" s="43" t="s">
        <v>18</v>
      </c>
      <c r="C431" s="108"/>
      <c r="D431" s="14"/>
      <c r="E431" s="14"/>
      <c r="F431" s="14"/>
      <c r="G431" s="14"/>
      <c r="H431" s="14"/>
    </row>
    <row r="432" spans="1:8" ht="15" x14ac:dyDescent="0.4">
      <c r="A432" s="132"/>
      <c r="B432" s="27" t="s">
        <v>19</v>
      </c>
      <c r="C432" s="108"/>
      <c r="D432" s="14"/>
      <c r="E432" s="14"/>
      <c r="F432" s="14"/>
      <c r="G432" s="14"/>
      <c r="H432" s="14"/>
    </row>
    <row r="433" spans="1:8" ht="15.5" thickBot="1" x14ac:dyDescent="0.4">
      <c r="A433" s="132"/>
      <c r="B433" s="28" t="s">
        <v>20</v>
      </c>
      <c r="C433" s="108"/>
      <c r="D433" s="324" t="str">
        <f>IF(C434&gt;C418,"The no.of independent directors should be equal to or smaller than the number of board members provided in GOV17. Please double-check your entry.","")</f>
        <v/>
      </c>
      <c r="E433" s="325"/>
      <c r="F433" s="325"/>
      <c r="G433" s="325"/>
      <c r="H433" s="325"/>
    </row>
    <row r="434" spans="1:8" ht="16" customHeight="1" thickBot="1" x14ac:dyDescent="0.4">
      <c r="A434" s="132"/>
      <c r="B434" s="44" t="s">
        <v>21</v>
      </c>
      <c r="C434" s="246">
        <f>SUM(C431:C433)</f>
        <v>0</v>
      </c>
      <c r="D434" s="324"/>
      <c r="E434" s="325"/>
      <c r="F434" s="325"/>
      <c r="G434" s="325"/>
      <c r="H434" s="325"/>
    </row>
    <row r="435" spans="1:8" ht="15" x14ac:dyDescent="0.4">
      <c r="A435" s="132"/>
      <c r="B435" s="14"/>
      <c r="C435" s="14"/>
      <c r="D435" s="14"/>
      <c r="E435" s="14"/>
      <c r="F435" s="14"/>
      <c r="G435" s="14"/>
      <c r="H435" s="14"/>
    </row>
    <row r="436" spans="1:8" ht="15" x14ac:dyDescent="0.35">
      <c r="A436" s="16"/>
      <c r="B436" s="321" t="s">
        <v>129</v>
      </c>
      <c r="C436" s="321"/>
      <c r="D436" s="321"/>
      <c r="E436" s="321"/>
      <c r="F436" s="321"/>
      <c r="G436" s="321"/>
      <c r="H436" s="321"/>
    </row>
    <row r="437" spans="1:8" ht="15" x14ac:dyDescent="0.4">
      <c r="A437" s="132"/>
      <c r="B437" s="14"/>
      <c r="C437" s="14"/>
      <c r="D437" s="14"/>
      <c r="E437" s="14"/>
      <c r="F437" s="14"/>
      <c r="G437" s="14"/>
      <c r="H437" s="14"/>
    </row>
    <row r="438" spans="1:8" ht="15" x14ac:dyDescent="0.35">
      <c r="A438" s="132"/>
      <c r="B438" s="318" t="s">
        <v>347</v>
      </c>
      <c r="C438" s="318"/>
      <c r="D438" s="318"/>
      <c r="E438" s="318"/>
      <c r="F438" s="318"/>
      <c r="G438" s="318"/>
      <c r="H438" s="318"/>
    </row>
    <row r="439" spans="1:8" ht="15.5" thickBot="1" x14ac:dyDescent="0.45">
      <c r="A439" s="132"/>
      <c r="B439" s="14"/>
      <c r="C439" s="14"/>
      <c r="D439" s="14"/>
      <c r="E439" s="14"/>
      <c r="F439" s="14"/>
      <c r="G439" s="14"/>
      <c r="H439" s="14"/>
    </row>
    <row r="440" spans="1:8" ht="15.5" thickBot="1" x14ac:dyDescent="0.45">
      <c r="A440" s="132"/>
      <c r="B440" s="227"/>
      <c r="C440" s="14"/>
      <c r="D440" s="14"/>
      <c r="E440" s="14"/>
      <c r="F440" s="14"/>
      <c r="G440" s="14"/>
      <c r="H440" s="14"/>
    </row>
    <row r="441" spans="1:8" ht="15" x14ac:dyDescent="0.4">
      <c r="A441" s="132"/>
      <c r="B441" s="14"/>
      <c r="C441" s="14"/>
      <c r="D441" s="14"/>
      <c r="E441" s="14"/>
      <c r="F441" s="14"/>
      <c r="G441" s="14"/>
      <c r="H441" s="14"/>
    </row>
    <row r="442" spans="1:8" ht="15" x14ac:dyDescent="0.35">
      <c r="A442" s="132"/>
      <c r="B442" s="318" t="s">
        <v>364</v>
      </c>
      <c r="C442" s="318"/>
      <c r="D442" s="318"/>
      <c r="E442" s="318"/>
      <c r="F442" s="318"/>
      <c r="G442" s="318"/>
      <c r="H442" s="318"/>
    </row>
    <row r="443" spans="1:8" ht="15.5" thickBot="1" x14ac:dyDescent="0.45">
      <c r="A443" s="132"/>
      <c r="B443" s="14"/>
      <c r="C443" s="14"/>
      <c r="D443" s="14"/>
      <c r="E443" s="14"/>
      <c r="F443" s="14"/>
      <c r="G443" s="14"/>
      <c r="H443" s="14"/>
    </row>
    <row r="444" spans="1:8" ht="15.5" thickBot="1" x14ac:dyDescent="0.45">
      <c r="A444" s="132"/>
      <c r="B444" s="228"/>
      <c r="C444" s="14"/>
      <c r="D444" s="14"/>
      <c r="E444" s="14"/>
      <c r="F444" s="14"/>
      <c r="G444" s="14"/>
      <c r="H444" s="14"/>
    </row>
    <row r="445" spans="1:8" ht="15" x14ac:dyDescent="0.4">
      <c r="A445" s="132"/>
      <c r="B445" s="14"/>
      <c r="C445" s="14"/>
      <c r="D445" s="14"/>
      <c r="E445" s="14"/>
      <c r="F445" s="14"/>
      <c r="G445" s="14"/>
      <c r="H445" s="14"/>
    </row>
    <row r="446" spans="1:8" ht="18.5" x14ac:dyDescent="0.45">
      <c r="A446" s="255">
        <v>8</v>
      </c>
      <c r="B446" s="303" t="s">
        <v>278</v>
      </c>
      <c r="C446" s="303"/>
      <c r="D446" s="303"/>
      <c r="E446" s="303"/>
      <c r="F446" s="303"/>
      <c r="G446" s="303"/>
      <c r="H446" s="303"/>
    </row>
    <row r="447" spans="1:8" ht="15" x14ac:dyDescent="0.35">
      <c r="A447" s="16"/>
      <c r="B447" s="321" t="s">
        <v>130</v>
      </c>
      <c r="C447" s="321"/>
      <c r="D447" s="321"/>
      <c r="E447" s="321"/>
      <c r="F447" s="321"/>
      <c r="G447" s="321"/>
      <c r="H447" s="321"/>
    </row>
    <row r="448" spans="1:8" ht="15" x14ac:dyDescent="0.4">
      <c r="A448" s="132"/>
      <c r="B448" s="14"/>
      <c r="C448" s="14"/>
      <c r="D448" s="14"/>
      <c r="E448" s="14"/>
      <c r="F448" s="14"/>
      <c r="G448" s="14"/>
      <c r="H448" s="14"/>
    </row>
    <row r="449" spans="1:8" ht="15" x14ac:dyDescent="0.35">
      <c r="A449" s="132"/>
      <c r="B449" s="316" t="s">
        <v>268</v>
      </c>
      <c r="C449" s="316"/>
      <c r="D449" s="316"/>
      <c r="E449" s="316"/>
      <c r="F449" s="316"/>
      <c r="G449" s="316"/>
      <c r="H449" s="316"/>
    </row>
    <row r="450" spans="1:8" ht="15.5" thickBot="1" x14ac:dyDescent="0.45">
      <c r="A450" s="132"/>
      <c r="B450" s="14"/>
      <c r="C450" s="13"/>
      <c r="D450" s="14"/>
      <c r="E450" s="14"/>
      <c r="F450" s="14"/>
      <c r="G450" s="14"/>
      <c r="H450" s="14"/>
    </row>
    <row r="451" spans="1:8" ht="15.5" thickBot="1" x14ac:dyDescent="0.45">
      <c r="A451" s="132"/>
      <c r="B451" s="229"/>
      <c r="C451" s="14"/>
      <c r="D451" s="14"/>
      <c r="E451" s="14"/>
      <c r="F451" s="14"/>
      <c r="G451" s="14"/>
      <c r="H451" s="14"/>
    </row>
    <row r="452" spans="1:8" ht="15" x14ac:dyDescent="0.4">
      <c r="A452" s="132"/>
      <c r="B452" s="14"/>
      <c r="C452" s="13"/>
      <c r="D452" s="14"/>
      <c r="E452" s="14"/>
      <c r="F452" s="14"/>
      <c r="G452" s="14"/>
      <c r="H452" s="14"/>
    </row>
    <row r="453" spans="1:8" ht="15" x14ac:dyDescent="0.35">
      <c r="A453" s="132"/>
      <c r="B453" s="316" t="s">
        <v>131</v>
      </c>
      <c r="C453" s="316"/>
      <c r="D453" s="316"/>
      <c r="E453" s="316"/>
      <c r="F453" s="316"/>
      <c r="G453" s="316"/>
      <c r="H453" s="316"/>
    </row>
    <row r="454" spans="1:8" ht="15.5" thickBot="1" x14ac:dyDescent="0.45">
      <c r="A454" s="132"/>
      <c r="B454" s="14"/>
      <c r="C454" s="13"/>
      <c r="D454" s="14"/>
      <c r="E454" s="14"/>
      <c r="F454" s="14"/>
      <c r="G454" s="14"/>
      <c r="H454" s="14"/>
    </row>
    <row r="455" spans="1:8" ht="15.5" thickBot="1" x14ac:dyDescent="0.45">
      <c r="A455" s="132"/>
      <c r="B455" s="229"/>
      <c r="C455" s="14"/>
      <c r="D455" s="14"/>
      <c r="E455" s="14"/>
      <c r="F455" s="14"/>
      <c r="G455" s="14"/>
      <c r="H455" s="14"/>
    </row>
    <row r="456" spans="1:8" ht="15" x14ac:dyDescent="0.4">
      <c r="A456" s="132"/>
      <c r="B456" s="14"/>
      <c r="C456" s="14"/>
      <c r="D456" s="14"/>
      <c r="E456" s="14"/>
      <c r="F456" s="14"/>
      <c r="G456" s="14"/>
      <c r="H456" s="14"/>
    </row>
    <row r="457" spans="1:8" ht="15" customHeight="1" x14ac:dyDescent="0.35">
      <c r="A457" s="132"/>
      <c r="B457" s="323" t="s">
        <v>132</v>
      </c>
      <c r="C457" s="323"/>
      <c r="D457" s="323"/>
      <c r="E457" s="323"/>
      <c r="F457" s="323"/>
      <c r="G457" s="323"/>
      <c r="H457" s="323"/>
    </row>
    <row r="458" spans="1:8" ht="15" x14ac:dyDescent="0.35">
      <c r="A458" s="132"/>
      <c r="B458" s="323"/>
      <c r="C458" s="323"/>
      <c r="D458" s="323"/>
      <c r="E458" s="323"/>
      <c r="F458" s="323"/>
      <c r="G458" s="323"/>
      <c r="H458" s="323"/>
    </row>
    <row r="459" spans="1:8" ht="15.5" thickBot="1" x14ac:dyDescent="0.45">
      <c r="A459" s="132"/>
      <c r="B459" s="14"/>
      <c r="C459" s="13"/>
      <c r="D459" s="14"/>
      <c r="E459" s="14"/>
      <c r="F459" s="14"/>
      <c r="G459" s="14"/>
      <c r="H459" s="14"/>
    </row>
    <row r="460" spans="1:8" ht="15.5" thickBot="1" x14ac:dyDescent="0.45">
      <c r="A460" s="132"/>
      <c r="B460" s="229"/>
      <c r="C460" s="14"/>
      <c r="D460" s="14"/>
      <c r="E460" s="14"/>
      <c r="F460" s="14"/>
      <c r="G460" s="14"/>
      <c r="H460" s="14"/>
    </row>
    <row r="461" spans="1:8" ht="15" x14ac:dyDescent="0.4">
      <c r="A461" s="132"/>
      <c r="B461" s="14"/>
      <c r="C461" s="14"/>
      <c r="D461" s="14"/>
      <c r="E461" s="14"/>
      <c r="F461" s="14"/>
      <c r="G461" s="14"/>
      <c r="H461" s="14"/>
    </row>
    <row r="462" spans="1:8" ht="15" x14ac:dyDescent="0.35">
      <c r="A462" s="132"/>
      <c r="B462" s="316" t="s">
        <v>133</v>
      </c>
      <c r="C462" s="316"/>
      <c r="D462" s="316"/>
      <c r="E462" s="316"/>
      <c r="F462" s="316"/>
      <c r="G462" s="316"/>
      <c r="H462" s="316"/>
    </row>
    <row r="463" spans="1:8" ht="15.5" thickBot="1" x14ac:dyDescent="0.45">
      <c r="A463" s="132"/>
      <c r="B463" s="14"/>
      <c r="C463" s="13"/>
      <c r="D463" s="14"/>
      <c r="E463" s="14"/>
      <c r="F463" s="14"/>
      <c r="G463" s="14"/>
      <c r="H463" s="14"/>
    </row>
    <row r="464" spans="1:8" ht="15.5" thickBot="1" x14ac:dyDescent="0.45">
      <c r="A464" s="132"/>
      <c r="B464" s="229"/>
      <c r="C464" s="14"/>
      <c r="D464" s="14"/>
      <c r="E464" s="14"/>
      <c r="F464" s="14"/>
      <c r="G464" s="14"/>
      <c r="H464" s="14"/>
    </row>
    <row r="465" spans="1:8" ht="15" x14ac:dyDescent="0.4">
      <c r="A465" s="132"/>
      <c r="B465" s="14"/>
      <c r="C465" s="14"/>
      <c r="D465" s="14"/>
      <c r="E465" s="14"/>
      <c r="F465" s="14"/>
      <c r="G465" s="14"/>
      <c r="H465" s="14"/>
    </row>
    <row r="466" spans="1:8" ht="15" x14ac:dyDescent="0.35">
      <c r="A466" s="132"/>
      <c r="B466" s="316" t="s">
        <v>317</v>
      </c>
      <c r="C466" s="316"/>
      <c r="D466" s="316"/>
      <c r="E466" s="316"/>
      <c r="F466" s="316"/>
      <c r="G466" s="316"/>
      <c r="H466" s="316"/>
    </row>
    <row r="467" spans="1:8" ht="15" customHeight="1" x14ac:dyDescent="0.35">
      <c r="A467" s="132"/>
      <c r="B467" s="322" t="s">
        <v>263</v>
      </c>
      <c r="C467" s="322"/>
      <c r="D467" s="322"/>
      <c r="E467" s="322"/>
      <c r="F467" s="322"/>
      <c r="G467" s="322"/>
      <c r="H467" s="322"/>
    </row>
    <row r="468" spans="1:8" ht="15" x14ac:dyDescent="0.4">
      <c r="A468" s="132"/>
      <c r="B468" s="14"/>
      <c r="C468" s="14"/>
      <c r="D468" s="14"/>
      <c r="E468" s="14"/>
      <c r="F468" s="14"/>
      <c r="G468" s="14"/>
      <c r="H468" s="14"/>
    </row>
    <row r="469" spans="1:8" ht="15" x14ac:dyDescent="0.4">
      <c r="A469" s="132"/>
      <c r="B469" s="14" t="s">
        <v>349</v>
      </c>
      <c r="C469" s="14"/>
      <c r="D469" s="14"/>
      <c r="E469" s="14"/>
      <c r="F469" s="14"/>
      <c r="G469" s="14"/>
      <c r="H469" s="14"/>
    </row>
    <row r="470" spans="1:8" ht="15.5" thickBot="1" x14ac:dyDescent="0.45">
      <c r="A470" s="132"/>
      <c r="B470" s="1"/>
      <c r="C470" s="14"/>
      <c r="D470" s="14"/>
      <c r="E470" s="14"/>
      <c r="F470" s="14"/>
      <c r="G470" s="14"/>
      <c r="H470" s="14"/>
    </row>
    <row r="471" spans="1:8" ht="15.5" thickBot="1" x14ac:dyDescent="0.45">
      <c r="A471" s="132"/>
      <c r="B471" s="259" t="s">
        <v>322</v>
      </c>
      <c r="C471" s="325"/>
      <c r="D471" s="325"/>
      <c r="E471" s="325"/>
      <c r="F471" s="325"/>
      <c r="G471" s="325"/>
      <c r="H471" s="268"/>
    </row>
    <row r="472" spans="1:8" ht="15" x14ac:dyDescent="0.4">
      <c r="A472" s="132"/>
      <c r="B472" s="14"/>
      <c r="C472" s="270"/>
      <c r="D472" s="14"/>
      <c r="E472" s="14"/>
      <c r="F472" s="14"/>
      <c r="G472" s="14"/>
      <c r="H472" s="14"/>
    </row>
    <row r="473" spans="1:8" ht="15" x14ac:dyDescent="0.4">
      <c r="A473" s="132"/>
      <c r="B473" s="302" t="s">
        <v>134</v>
      </c>
      <c r="C473" s="302"/>
      <c r="D473" s="302"/>
      <c r="E473" s="302"/>
      <c r="F473" s="302"/>
      <c r="G473" s="302"/>
      <c r="H473" s="302"/>
    </row>
    <row r="474" spans="1:8" ht="15.5" thickBot="1" x14ac:dyDescent="0.45">
      <c r="A474" s="132"/>
      <c r="B474" s="14"/>
      <c r="C474" s="14"/>
      <c r="D474" s="14"/>
      <c r="E474" s="14"/>
      <c r="F474" s="14"/>
      <c r="G474" s="14"/>
      <c r="H474" s="14"/>
    </row>
    <row r="475" spans="1:8" ht="15.5" thickBot="1" x14ac:dyDescent="0.45">
      <c r="A475" s="132"/>
      <c r="B475" s="228"/>
      <c r="C475" s="14"/>
      <c r="D475" s="14"/>
      <c r="E475" s="14"/>
      <c r="F475" s="14"/>
      <c r="G475" s="14"/>
      <c r="H475" s="14"/>
    </row>
    <row r="476" spans="1:8" ht="15" x14ac:dyDescent="0.4">
      <c r="A476" s="132"/>
      <c r="B476" s="14"/>
      <c r="C476" s="14"/>
      <c r="D476" s="14"/>
      <c r="E476" s="14"/>
      <c r="F476" s="14"/>
      <c r="G476" s="14"/>
      <c r="H476" s="14"/>
    </row>
    <row r="477" spans="1:8" ht="15" x14ac:dyDescent="0.4">
      <c r="A477" s="132"/>
      <c r="B477" s="319" t="s">
        <v>231</v>
      </c>
      <c r="C477" s="319"/>
      <c r="D477" s="319"/>
      <c r="E477" s="319"/>
      <c r="F477" s="319"/>
      <c r="G477" s="319"/>
      <c r="H477" s="319"/>
    </row>
    <row r="478" spans="1:8" ht="15" x14ac:dyDescent="0.35">
      <c r="A478" s="132"/>
      <c r="B478" s="322" t="s">
        <v>310</v>
      </c>
      <c r="C478" s="322"/>
      <c r="D478" s="322"/>
      <c r="E478" s="322"/>
      <c r="F478" s="322"/>
      <c r="G478" s="322"/>
      <c r="H478" s="322"/>
    </row>
    <row r="479" spans="1:8" ht="15.5" thickBot="1" x14ac:dyDescent="0.45">
      <c r="A479" s="132"/>
      <c r="B479" s="14"/>
      <c r="C479" s="14"/>
      <c r="D479" s="14"/>
      <c r="E479" s="14"/>
      <c r="F479" s="14"/>
      <c r="G479" s="14"/>
      <c r="H479" s="14"/>
    </row>
    <row r="480" spans="1:8" ht="49.5" customHeight="1" thickBot="1" x14ac:dyDescent="0.45">
      <c r="A480" s="132"/>
      <c r="B480" s="142" t="s">
        <v>283</v>
      </c>
      <c r="C480" s="133" t="s">
        <v>135</v>
      </c>
      <c r="D480" s="42" t="s">
        <v>49</v>
      </c>
      <c r="E480" s="38"/>
      <c r="F480" s="18"/>
      <c r="G480" s="39"/>
      <c r="H480" s="40"/>
    </row>
    <row r="481" spans="1:8" ht="15.5" thickBot="1" x14ac:dyDescent="0.4">
      <c r="A481" s="132"/>
      <c r="B481" s="168"/>
      <c r="C481" s="169"/>
      <c r="D481" s="170" t="str">
        <f>IF(OR(B481="",C481=""),"",B481/C481)</f>
        <v/>
      </c>
      <c r="E481" s="38"/>
      <c r="F481" s="38"/>
      <c r="G481" s="39"/>
      <c r="H481" s="40"/>
    </row>
    <row r="482" spans="1:8" ht="15" x14ac:dyDescent="0.4">
      <c r="A482" s="132"/>
      <c r="B482" s="14"/>
      <c r="C482" s="14"/>
      <c r="D482" s="14"/>
      <c r="E482" s="14"/>
      <c r="F482" s="14"/>
      <c r="G482" s="14"/>
      <c r="H482" s="14"/>
    </row>
    <row r="483" spans="1:8" ht="15" x14ac:dyDescent="0.4">
      <c r="A483" s="132"/>
      <c r="B483" s="319" t="s">
        <v>238</v>
      </c>
      <c r="C483" s="319"/>
      <c r="D483" s="14"/>
      <c r="E483" s="14"/>
      <c r="F483" s="14"/>
      <c r="G483" s="14"/>
      <c r="H483" s="14"/>
    </row>
    <row r="484" spans="1:8" ht="15" customHeight="1" x14ac:dyDescent="0.35">
      <c r="A484" s="132"/>
      <c r="B484" s="356" t="s">
        <v>311</v>
      </c>
      <c r="C484" s="356"/>
      <c r="D484" s="356"/>
      <c r="E484" s="356"/>
      <c r="F484" s="356"/>
      <c r="G484" s="356"/>
      <c r="H484" s="356"/>
    </row>
    <row r="485" spans="1:8" ht="15" customHeight="1" x14ac:dyDescent="0.35">
      <c r="A485" s="132"/>
      <c r="B485" s="356"/>
      <c r="C485" s="356"/>
      <c r="D485" s="356"/>
      <c r="E485" s="356"/>
      <c r="F485" s="356"/>
      <c r="G485" s="356"/>
      <c r="H485" s="356"/>
    </row>
    <row r="486" spans="1:8" ht="15.5" thickBot="1" x14ac:dyDescent="0.45">
      <c r="A486" s="132"/>
      <c r="B486" s="14"/>
      <c r="C486" s="14"/>
      <c r="D486" s="14"/>
      <c r="E486" s="14"/>
      <c r="F486" s="14"/>
      <c r="G486" s="14"/>
      <c r="H486" s="14"/>
    </row>
    <row r="487" spans="1:8" ht="46.5" customHeight="1" x14ac:dyDescent="0.35">
      <c r="A487" s="132"/>
      <c r="B487" s="57" t="s">
        <v>136</v>
      </c>
      <c r="C487" s="96" t="s">
        <v>137</v>
      </c>
      <c r="D487" s="98" t="s">
        <v>49</v>
      </c>
      <c r="E487" s="38"/>
      <c r="F487" s="38"/>
      <c r="G487" s="39"/>
      <c r="H487" s="40"/>
    </row>
    <row r="488" spans="1:8" ht="15.5" thickBot="1" x14ac:dyDescent="0.4">
      <c r="A488" s="132"/>
      <c r="B488" s="110"/>
      <c r="C488" s="172"/>
      <c r="D488" s="171" t="str">
        <f>IF(OR(B488="",C488=""),"",B488/C488)</f>
        <v/>
      </c>
      <c r="E488" s="38"/>
      <c r="F488" s="38"/>
      <c r="G488" s="39"/>
      <c r="H488" s="40"/>
    </row>
    <row r="489" spans="1:8" ht="15" x14ac:dyDescent="0.4">
      <c r="A489" s="132"/>
      <c r="B489" s="14"/>
      <c r="C489" s="14"/>
      <c r="D489" s="14"/>
      <c r="E489" s="14"/>
      <c r="F489" s="14"/>
      <c r="G489" s="14"/>
      <c r="H489" s="14"/>
    </row>
    <row r="490" spans="1:8" ht="15" x14ac:dyDescent="0.4">
      <c r="A490" s="132"/>
      <c r="B490" s="15" t="s">
        <v>239</v>
      </c>
      <c r="C490" s="14"/>
      <c r="D490" s="14"/>
      <c r="E490" s="14"/>
      <c r="F490" s="14"/>
      <c r="G490" s="14"/>
      <c r="H490" s="14"/>
    </row>
    <row r="491" spans="1:8" ht="15.5" thickBot="1" x14ac:dyDescent="0.45">
      <c r="A491" s="132"/>
      <c r="B491" s="14"/>
      <c r="C491" s="14"/>
      <c r="D491" s="14"/>
      <c r="E491" s="14"/>
      <c r="F491" s="14"/>
      <c r="G491" s="14"/>
      <c r="H491" s="14"/>
    </row>
    <row r="492" spans="1:8" ht="58" customHeight="1" x14ac:dyDescent="0.35">
      <c r="A492" s="132"/>
      <c r="B492" s="57" t="s">
        <v>262</v>
      </c>
      <c r="C492" s="60" t="s">
        <v>138</v>
      </c>
      <c r="D492" s="54" t="s">
        <v>139</v>
      </c>
      <c r="E492" s="38"/>
      <c r="F492" s="38"/>
      <c r="G492" s="39"/>
      <c r="H492" s="40"/>
    </row>
    <row r="493" spans="1:8" ht="15.5" thickBot="1" x14ac:dyDescent="0.4">
      <c r="A493" s="132"/>
      <c r="B493" s="110"/>
      <c r="C493" s="109"/>
      <c r="D493" s="73" t="str">
        <f>IF(OR(B493="",C493=""),"",B493/C493)</f>
        <v/>
      </c>
      <c r="E493" s="38"/>
      <c r="F493" s="38"/>
      <c r="G493" s="39"/>
      <c r="H493" s="40"/>
    </row>
    <row r="494" spans="1:8" ht="15" x14ac:dyDescent="0.4">
      <c r="A494" s="132"/>
      <c r="B494" s="14"/>
      <c r="C494" s="14"/>
      <c r="D494" s="14"/>
      <c r="E494" s="14"/>
      <c r="F494" s="14"/>
      <c r="G494" s="14"/>
      <c r="H494" s="14"/>
    </row>
    <row r="495" spans="1:8" ht="15" x14ac:dyDescent="0.4">
      <c r="A495" s="132"/>
      <c r="B495" s="302" t="s">
        <v>284</v>
      </c>
      <c r="C495" s="302"/>
      <c r="D495" s="302"/>
      <c r="E495" s="302"/>
      <c r="F495" s="302"/>
      <c r="G495" s="302"/>
      <c r="H495" s="302"/>
    </row>
    <row r="496" spans="1:8" ht="15.5" thickBot="1" x14ac:dyDescent="0.45">
      <c r="A496" s="132"/>
      <c r="B496" s="14"/>
      <c r="C496" s="14"/>
      <c r="D496" s="14"/>
      <c r="E496" s="14"/>
      <c r="F496" s="14"/>
      <c r="G496" s="14"/>
      <c r="H496" s="14"/>
    </row>
    <row r="497" spans="1:8" ht="15.5" thickBot="1" x14ac:dyDescent="0.45">
      <c r="A497" s="132"/>
      <c r="B497" s="228"/>
      <c r="C497" s="14"/>
      <c r="D497" s="14"/>
      <c r="E497" s="14"/>
      <c r="F497" s="14"/>
      <c r="G497" s="14"/>
      <c r="H497" s="14"/>
    </row>
    <row r="498" spans="1:8" ht="15" x14ac:dyDescent="0.4">
      <c r="A498" s="132"/>
      <c r="B498" s="14"/>
      <c r="C498" s="14"/>
      <c r="D498" s="14"/>
      <c r="E498" s="14"/>
      <c r="F498" s="14"/>
      <c r="G498" s="14"/>
      <c r="H498" s="14"/>
    </row>
    <row r="499" spans="1:8" ht="15" x14ac:dyDescent="0.4">
      <c r="A499" s="132"/>
      <c r="B499" s="302" t="s">
        <v>350</v>
      </c>
      <c r="C499" s="302"/>
      <c r="D499" s="302"/>
      <c r="E499" s="302"/>
      <c r="F499" s="302"/>
      <c r="G499" s="302"/>
      <c r="H499" s="302"/>
    </row>
    <row r="500" spans="1:8" ht="15.5" thickBot="1" x14ac:dyDescent="0.45">
      <c r="A500" s="132"/>
      <c r="B500" s="14"/>
      <c r="C500" s="14"/>
      <c r="D500" s="14"/>
      <c r="E500" s="14"/>
      <c r="F500" s="14"/>
      <c r="G500" s="14"/>
      <c r="H500" s="14"/>
    </row>
    <row r="501" spans="1:8" ht="15.5" thickBot="1" x14ac:dyDescent="0.45">
      <c r="A501" s="132"/>
      <c r="B501" s="14" t="s">
        <v>140</v>
      </c>
      <c r="C501" s="228"/>
      <c r="D501" s="14"/>
      <c r="E501" s="14"/>
      <c r="F501" s="14"/>
      <c r="G501" s="14"/>
      <c r="H501" s="14"/>
    </row>
    <row r="502" spans="1:8" ht="15.5" thickBot="1" x14ac:dyDescent="0.45">
      <c r="A502" s="132"/>
      <c r="B502" s="14" t="s">
        <v>243</v>
      </c>
      <c r="C502" s="228"/>
      <c r="D502" s="14"/>
      <c r="E502" s="14"/>
      <c r="F502" s="14"/>
      <c r="G502" s="14"/>
      <c r="H502" s="14"/>
    </row>
    <row r="503" spans="1:8" ht="15" x14ac:dyDescent="0.4">
      <c r="A503" s="132"/>
      <c r="B503" s="14"/>
      <c r="C503" s="14"/>
      <c r="D503" s="14"/>
      <c r="E503" s="14"/>
      <c r="F503" s="14"/>
      <c r="G503" s="14"/>
      <c r="H503" s="14"/>
    </row>
    <row r="504" spans="1:8" ht="15" x14ac:dyDescent="0.4">
      <c r="A504" s="132"/>
      <c r="B504" s="302" t="s">
        <v>141</v>
      </c>
      <c r="C504" s="302"/>
      <c r="D504" s="302"/>
      <c r="E504" s="302"/>
      <c r="F504" s="302"/>
      <c r="G504" s="302"/>
      <c r="H504" s="302"/>
    </row>
    <row r="505" spans="1:8" ht="15.5" thickBot="1" x14ac:dyDescent="0.45">
      <c r="A505" s="132"/>
      <c r="B505" s="14"/>
      <c r="C505" s="14"/>
      <c r="D505" s="14"/>
      <c r="E505" s="14"/>
      <c r="F505" s="14"/>
      <c r="G505" s="14"/>
      <c r="H505" s="14"/>
    </row>
    <row r="506" spans="1:8" ht="15.5" thickBot="1" x14ac:dyDescent="0.45">
      <c r="A506" s="132"/>
      <c r="B506" s="228"/>
      <c r="C506" s="14"/>
      <c r="D506" s="14"/>
      <c r="E506" s="14"/>
      <c r="F506" s="14"/>
      <c r="G506" s="14"/>
      <c r="H506" s="14"/>
    </row>
    <row r="507" spans="1:8" ht="15" x14ac:dyDescent="0.4">
      <c r="A507" s="132"/>
      <c r="B507" s="14"/>
      <c r="C507" s="14"/>
      <c r="D507" s="14"/>
      <c r="E507" s="14"/>
      <c r="F507" s="14"/>
      <c r="G507" s="14"/>
      <c r="H507" s="14"/>
    </row>
    <row r="508" spans="1:8" ht="15" x14ac:dyDescent="0.4">
      <c r="A508" s="132"/>
      <c r="B508" s="302" t="s">
        <v>142</v>
      </c>
      <c r="C508" s="302"/>
      <c r="D508" s="302"/>
      <c r="E508" s="302"/>
      <c r="F508" s="302"/>
      <c r="G508" s="302"/>
      <c r="H508" s="302"/>
    </row>
    <row r="509" spans="1:8" ht="15.5" thickBot="1" x14ac:dyDescent="0.45">
      <c r="A509" s="132"/>
      <c r="B509" s="14"/>
      <c r="C509" s="14"/>
      <c r="D509" s="14"/>
      <c r="E509" s="14"/>
      <c r="F509" s="14"/>
      <c r="G509" s="14"/>
      <c r="H509" s="14"/>
    </row>
    <row r="510" spans="1:8" ht="15.5" thickBot="1" x14ac:dyDescent="0.45">
      <c r="A510" s="132"/>
      <c r="B510" s="230"/>
      <c r="C510" s="14"/>
      <c r="D510" s="14"/>
      <c r="E510" s="14"/>
      <c r="F510" s="14"/>
      <c r="G510" s="14"/>
      <c r="H510" s="14"/>
    </row>
    <row r="511" spans="1:8" ht="15" x14ac:dyDescent="0.4">
      <c r="A511" s="132"/>
      <c r="B511" s="14"/>
      <c r="C511" s="14"/>
      <c r="D511" s="14"/>
      <c r="E511" s="14"/>
      <c r="F511" s="14"/>
      <c r="G511" s="14"/>
      <c r="H511" s="14"/>
    </row>
    <row r="512" spans="1:8" ht="18.5" x14ac:dyDescent="0.45">
      <c r="A512" s="255">
        <v>9</v>
      </c>
      <c r="B512" s="303" t="s">
        <v>279</v>
      </c>
      <c r="C512" s="303"/>
      <c r="D512" s="303"/>
      <c r="E512" s="303"/>
      <c r="F512" s="303"/>
      <c r="G512" s="303"/>
      <c r="H512" s="303"/>
    </row>
    <row r="513" spans="1:14" ht="15" x14ac:dyDescent="0.35">
      <c r="A513" s="16"/>
      <c r="B513" s="321" t="s">
        <v>143</v>
      </c>
      <c r="C513" s="321"/>
      <c r="D513" s="321"/>
      <c r="E513" s="321"/>
      <c r="F513" s="321"/>
      <c r="G513" s="321"/>
      <c r="H513" s="321"/>
    </row>
    <row r="514" spans="1:14" ht="15" x14ac:dyDescent="0.4">
      <c r="A514" s="14"/>
      <c r="B514" s="357" t="s">
        <v>351</v>
      </c>
      <c r="C514" s="357"/>
      <c r="D514" s="357"/>
      <c r="E514" s="357"/>
      <c r="F514" s="357"/>
      <c r="G514" s="357"/>
      <c r="H514" s="357"/>
    </row>
    <row r="515" spans="1:14" ht="15" x14ac:dyDescent="0.35">
      <c r="A515" s="132"/>
      <c r="B515" s="354" t="s">
        <v>280</v>
      </c>
      <c r="C515" s="354"/>
      <c r="D515" s="354"/>
      <c r="E515" s="354"/>
      <c r="F515" s="354"/>
      <c r="G515" s="354"/>
      <c r="H515" s="354"/>
    </row>
    <row r="516" spans="1:14" ht="15.5" thickBot="1" x14ac:dyDescent="0.45">
      <c r="A516" s="14"/>
      <c r="B516" s="14"/>
      <c r="C516" s="14"/>
      <c r="D516" s="14"/>
      <c r="E516" s="14"/>
      <c r="F516" s="14"/>
      <c r="G516" s="14"/>
      <c r="H516" s="14"/>
    </row>
    <row r="517" spans="1:14" ht="15.5" thickBot="1" x14ac:dyDescent="0.45">
      <c r="A517" s="74"/>
      <c r="B517" s="124" t="s">
        <v>111</v>
      </c>
      <c r="C517" s="218">
        <f>C214</f>
        <v>0</v>
      </c>
      <c r="D517" s="120"/>
      <c r="E517" s="120"/>
      <c r="F517" s="14"/>
      <c r="G517" s="75"/>
      <c r="H517" s="74"/>
    </row>
    <row r="518" spans="1:14" ht="15.5" thickBot="1" x14ac:dyDescent="0.45">
      <c r="A518" s="75"/>
      <c r="B518" s="120"/>
      <c r="C518" s="120"/>
      <c r="D518" s="120"/>
      <c r="E518" s="120"/>
      <c r="F518" s="14"/>
      <c r="G518" s="74"/>
      <c r="H518" s="14"/>
    </row>
    <row r="519" spans="1:14" ht="45" customHeight="1" thickBot="1" x14ac:dyDescent="0.45">
      <c r="A519" s="45"/>
      <c r="B519" s="179" t="s">
        <v>145</v>
      </c>
      <c r="C519" s="332" t="s">
        <v>146</v>
      </c>
      <c r="D519" s="333"/>
      <c r="E519" s="334"/>
      <c r="F519" s="180" t="s">
        <v>147</v>
      </c>
      <c r="G519" s="76"/>
      <c r="H519" s="14"/>
    </row>
    <row r="520" spans="1:14" ht="16" x14ac:dyDescent="0.4">
      <c r="A520" s="75"/>
      <c r="B520" s="181"/>
      <c r="C520" s="112" t="s">
        <v>148</v>
      </c>
      <c r="D520" s="112" t="s">
        <v>149</v>
      </c>
      <c r="E520" s="112" t="s">
        <v>150</v>
      </c>
      <c r="F520" s="182"/>
      <c r="G520" s="77"/>
      <c r="H520" s="14"/>
      <c r="I520" s="285" t="s">
        <v>149</v>
      </c>
      <c r="J520" s="286" t="s">
        <v>150</v>
      </c>
    </row>
    <row r="521" spans="1:14" ht="16" x14ac:dyDescent="0.4">
      <c r="A521" s="75"/>
      <c r="B521" s="181" t="s">
        <v>151</v>
      </c>
      <c r="C521" s="112" t="s">
        <v>152</v>
      </c>
      <c r="D521" s="112" t="s">
        <v>153</v>
      </c>
      <c r="E521" s="112" t="s">
        <v>154</v>
      </c>
      <c r="F521" s="182"/>
      <c r="G521" s="74"/>
      <c r="H521" s="14"/>
      <c r="I521" s="287" t="s">
        <v>153</v>
      </c>
      <c r="J521" s="288" t="s">
        <v>154</v>
      </c>
    </row>
    <row r="522" spans="1:14" ht="16" x14ac:dyDescent="0.4">
      <c r="A522" s="75"/>
      <c r="B522" s="183" t="s">
        <v>155</v>
      </c>
      <c r="C522" s="115">
        <v>1</v>
      </c>
      <c r="D522" s="116">
        <f>C522*I522</f>
        <v>10.0797080169</v>
      </c>
      <c r="E522" s="117">
        <f>C522*J522</f>
        <v>2.7044227521000002</v>
      </c>
      <c r="F522" s="184"/>
      <c r="G522" s="74"/>
      <c r="H522" s="14"/>
      <c r="I522" s="134">
        <v>10.0797080169</v>
      </c>
      <c r="J522" s="135">
        <v>2.7044227521000002</v>
      </c>
      <c r="M522" s="276"/>
      <c r="N522" s="276"/>
    </row>
    <row r="523" spans="1:14" ht="16" x14ac:dyDescent="0.4">
      <c r="A523" s="75"/>
      <c r="B523" s="183" t="s">
        <v>156</v>
      </c>
      <c r="C523" s="115">
        <v>1</v>
      </c>
      <c r="D523" s="116">
        <f>C523*I523</f>
        <v>8.8477437037000009</v>
      </c>
      <c r="E523" s="117">
        <f>C523*J523</f>
        <v>2.2209931824</v>
      </c>
      <c r="F523" s="127"/>
      <c r="G523" s="74"/>
      <c r="H523" s="14"/>
      <c r="I523" s="136">
        <v>8.8477437037000009</v>
      </c>
      <c r="J523" s="135">
        <v>2.2209931824</v>
      </c>
      <c r="M523" s="276"/>
      <c r="N523" s="276"/>
    </row>
    <row r="524" spans="1:14" ht="16" x14ac:dyDescent="0.4">
      <c r="A524" s="75"/>
      <c r="B524" s="183" t="s">
        <v>157</v>
      </c>
      <c r="C524" s="115">
        <v>1</v>
      </c>
      <c r="D524" s="116">
        <f>C524*I524</f>
        <v>10.0797080169</v>
      </c>
      <c r="E524" s="117">
        <f>C524*J524</f>
        <v>2.7044227521000002</v>
      </c>
      <c r="F524" s="127"/>
      <c r="G524" s="74"/>
      <c r="H524" s="14"/>
      <c r="I524" s="134">
        <v>10.0797080169</v>
      </c>
      <c r="J524" s="135">
        <v>2.7044227521000002</v>
      </c>
      <c r="M524" s="276"/>
      <c r="N524" s="276"/>
    </row>
    <row r="525" spans="1:14" ht="16.5" thickBot="1" x14ac:dyDescent="0.45">
      <c r="A525" s="75"/>
      <c r="B525" s="183" t="s">
        <v>158</v>
      </c>
      <c r="C525" s="115">
        <v>1</v>
      </c>
      <c r="D525" s="116">
        <f>C525*I525</f>
        <v>6.6724741514000003</v>
      </c>
      <c r="E525" s="117">
        <f>C525*J525</f>
        <v>1.5218157332</v>
      </c>
      <c r="F525" s="127"/>
      <c r="G525" s="74"/>
      <c r="H525" s="14"/>
      <c r="I525" s="137">
        <v>6.6724741514000003</v>
      </c>
      <c r="J525" s="138">
        <v>1.5218157332</v>
      </c>
      <c r="M525" s="276"/>
      <c r="N525" s="276"/>
    </row>
    <row r="526" spans="1:14" ht="15" x14ac:dyDescent="0.4">
      <c r="A526" s="75"/>
      <c r="B526" s="183" t="s">
        <v>159</v>
      </c>
      <c r="C526" s="118"/>
      <c r="D526" s="118"/>
      <c r="E526" s="119"/>
      <c r="F526" s="127"/>
      <c r="G526" s="74"/>
      <c r="H526" s="14"/>
      <c r="I526" s="15"/>
      <c r="J526" s="15"/>
    </row>
    <row r="527" spans="1:14" ht="15" x14ac:dyDescent="0.4">
      <c r="A527" s="75"/>
      <c r="B527" s="329"/>
      <c r="C527" s="330"/>
      <c r="D527" s="330"/>
      <c r="E527" s="330"/>
      <c r="F527" s="331"/>
      <c r="G527" s="74"/>
      <c r="H527" s="14"/>
      <c r="I527" s="15"/>
      <c r="J527" s="15"/>
    </row>
    <row r="528" spans="1:14" ht="15" x14ac:dyDescent="0.4">
      <c r="A528" s="75"/>
      <c r="B528" s="185" t="s">
        <v>252</v>
      </c>
      <c r="C528" s="121"/>
      <c r="D528" s="115">
        <v>100</v>
      </c>
      <c r="E528" s="117">
        <f>D528*0</f>
        <v>0</v>
      </c>
      <c r="F528" s="182"/>
      <c r="G528" s="74"/>
      <c r="H528" s="14"/>
      <c r="I528" s="74"/>
      <c r="J528" s="78"/>
    </row>
    <row r="529" spans="1:14" ht="15" x14ac:dyDescent="0.4">
      <c r="A529" s="75"/>
      <c r="B529" s="329"/>
      <c r="C529" s="330"/>
      <c r="D529" s="330"/>
      <c r="E529" s="330"/>
      <c r="F529" s="331"/>
      <c r="G529" s="74"/>
      <c r="H529" s="14"/>
      <c r="I529" s="74"/>
      <c r="J529" s="74"/>
    </row>
    <row r="530" spans="1:14" ht="15.5" thickBot="1" x14ac:dyDescent="0.45">
      <c r="A530" s="75"/>
      <c r="B530" s="186" t="s">
        <v>160</v>
      </c>
      <c r="C530" s="187">
        <f>SUM(C522:C526)</f>
        <v>4</v>
      </c>
      <c r="D530" s="187">
        <f>SUM(D522:D528)</f>
        <v>135.67963388890001</v>
      </c>
      <c r="E530" s="188">
        <f>SUM(E522:E528)</f>
        <v>9.1516544197999998</v>
      </c>
      <c r="F530" s="189"/>
      <c r="G530" s="74"/>
      <c r="H530" s="14"/>
      <c r="I530" s="74"/>
      <c r="J530" s="74"/>
    </row>
    <row r="531" spans="1:14" ht="15" x14ac:dyDescent="0.4">
      <c r="A531" s="75"/>
      <c r="B531" s="120"/>
      <c r="C531" s="120"/>
      <c r="D531" s="120"/>
      <c r="E531" s="120"/>
      <c r="F531" s="120"/>
      <c r="G531" s="74"/>
      <c r="H531" s="14"/>
      <c r="I531" s="74"/>
      <c r="J531" s="74"/>
    </row>
    <row r="532" spans="1:14" ht="15.5" thickBot="1" x14ac:dyDescent="0.45">
      <c r="A532" s="75"/>
      <c r="B532" s="120"/>
      <c r="C532" s="120"/>
      <c r="D532" s="120"/>
      <c r="E532" s="120"/>
      <c r="F532" s="120"/>
      <c r="G532" s="74"/>
      <c r="H532" s="14"/>
      <c r="I532" s="74"/>
      <c r="J532" s="74"/>
    </row>
    <row r="533" spans="1:14" ht="45" customHeight="1" thickBot="1" x14ac:dyDescent="0.45">
      <c r="A533" s="45"/>
      <c r="B533" s="190" t="s">
        <v>161</v>
      </c>
      <c r="C533" s="332" t="s">
        <v>162</v>
      </c>
      <c r="D533" s="333"/>
      <c r="E533" s="334"/>
      <c r="F533" s="180" t="s">
        <v>147</v>
      </c>
      <c r="G533" s="76"/>
      <c r="H533" s="14"/>
      <c r="I533" s="15"/>
      <c r="J533" s="15"/>
    </row>
    <row r="534" spans="1:14" ht="16" x14ac:dyDescent="0.4">
      <c r="A534" s="75"/>
      <c r="B534" s="191"/>
      <c r="C534" s="111" t="s">
        <v>148</v>
      </c>
      <c r="D534" s="111" t="s">
        <v>149</v>
      </c>
      <c r="E534" s="113" t="s">
        <v>150</v>
      </c>
      <c r="F534" s="182"/>
      <c r="G534" s="79"/>
      <c r="H534" s="14"/>
      <c r="I534" s="289" t="s">
        <v>149</v>
      </c>
      <c r="J534" s="290" t="s">
        <v>150</v>
      </c>
    </row>
    <row r="535" spans="1:14" ht="16" x14ac:dyDescent="0.4">
      <c r="A535" s="75"/>
      <c r="B535" s="181" t="s">
        <v>151</v>
      </c>
      <c r="C535" s="112" t="s">
        <v>163</v>
      </c>
      <c r="D535" s="112" t="s">
        <v>153</v>
      </c>
      <c r="E535" s="113" t="s">
        <v>154</v>
      </c>
      <c r="F535" s="182"/>
      <c r="G535" s="80"/>
      <c r="H535" s="14"/>
      <c r="I535" s="287" t="s">
        <v>153</v>
      </c>
      <c r="J535" s="288" t="s">
        <v>154</v>
      </c>
    </row>
    <row r="536" spans="1:14" ht="16" x14ac:dyDescent="0.4">
      <c r="A536" s="75"/>
      <c r="B536" s="192" t="s">
        <v>164</v>
      </c>
      <c r="C536" s="115">
        <v>1</v>
      </c>
      <c r="D536" s="116">
        <f>C536*I536</f>
        <v>6.6724741514000003</v>
      </c>
      <c r="E536" s="117">
        <f>C536*J536</f>
        <v>1.5218157332</v>
      </c>
      <c r="F536" s="127"/>
      <c r="G536" s="81"/>
      <c r="H536" s="14"/>
      <c r="I536" s="291">
        <v>6.6724741514000003</v>
      </c>
      <c r="J536" s="292">
        <v>1.5218157332</v>
      </c>
      <c r="M536" s="276"/>
      <c r="N536" s="276"/>
    </row>
    <row r="537" spans="1:14" ht="16" x14ac:dyDescent="0.4">
      <c r="A537" s="75"/>
      <c r="B537" s="192" t="s">
        <v>165</v>
      </c>
      <c r="C537" s="115">
        <v>1</v>
      </c>
      <c r="D537" s="116">
        <f>C537*I537</f>
        <v>6.6724741514000003</v>
      </c>
      <c r="E537" s="117">
        <f>C537*J537</f>
        <v>1.7331997142</v>
      </c>
      <c r="F537" s="127"/>
      <c r="G537" s="81"/>
      <c r="H537" s="14"/>
      <c r="I537" s="291">
        <v>6.6724741514000003</v>
      </c>
      <c r="J537" s="292">
        <v>1.7331997142</v>
      </c>
      <c r="M537" s="276"/>
      <c r="N537" s="276"/>
    </row>
    <row r="538" spans="1:14" ht="16.5" thickBot="1" x14ac:dyDescent="0.45">
      <c r="A538" s="75"/>
      <c r="B538" s="192" t="s">
        <v>166</v>
      </c>
      <c r="C538" s="115">
        <v>1</v>
      </c>
      <c r="D538" s="116">
        <f>C538*I538</f>
        <v>9.7222222000000001E-3</v>
      </c>
      <c r="E538" s="117">
        <f>C538*J538</f>
        <v>1.9635E-3</v>
      </c>
      <c r="F538" s="127"/>
      <c r="G538" s="81"/>
      <c r="H538" s="14"/>
      <c r="I538" s="293">
        <v>9.7222222000000001E-3</v>
      </c>
      <c r="J538" s="294">
        <v>1.9635E-3</v>
      </c>
      <c r="M538" s="276"/>
      <c r="N538" s="276"/>
    </row>
    <row r="539" spans="1:14" ht="15.5" thickBot="1" x14ac:dyDescent="0.45">
      <c r="A539" s="75"/>
      <c r="B539" s="335"/>
      <c r="C539" s="336"/>
      <c r="D539" s="336"/>
      <c r="E539" s="336"/>
      <c r="F539" s="337"/>
      <c r="G539" s="78"/>
      <c r="H539" s="14"/>
      <c r="I539" s="15"/>
      <c r="J539" s="15"/>
    </row>
    <row r="540" spans="1:14" ht="16" x14ac:dyDescent="0.4">
      <c r="A540" s="75"/>
      <c r="B540" s="191"/>
      <c r="C540" s="111" t="s">
        <v>148</v>
      </c>
      <c r="D540" s="111" t="s">
        <v>149</v>
      </c>
      <c r="E540" s="113" t="s">
        <v>150</v>
      </c>
      <c r="F540" s="193"/>
      <c r="G540" s="79"/>
      <c r="H540" s="14"/>
      <c r="I540" s="289" t="s">
        <v>149</v>
      </c>
      <c r="J540" s="290" t="s">
        <v>150</v>
      </c>
    </row>
    <row r="541" spans="1:14" ht="16" x14ac:dyDescent="0.4">
      <c r="A541" s="75"/>
      <c r="B541" s="194" t="s">
        <v>151</v>
      </c>
      <c r="C541" s="111" t="s">
        <v>152</v>
      </c>
      <c r="D541" s="112" t="s">
        <v>153</v>
      </c>
      <c r="E541" s="113" t="s">
        <v>154</v>
      </c>
      <c r="F541" s="195"/>
      <c r="G541" s="79"/>
      <c r="H541" s="14"/>
      <c r="I541" s="287" t="s">
        <v>153</v>
      </c>
      <c r="J541" s="288" t="s">
        <v>154</v>
      </c>
    </row>
    <row r="542" spans="1:14" ht="16" x14ac:dyDescent="0.4">
      <c r="A542" s="75"/>
      <c r="B542" s="194" t="s">
        <v>167</v>
      </c>
      <c r="C542" s="115">
        <v>1</v>
      </c>
      <c r="D542" s="116">
        <f t="shared" ref="D542:D550" si="8">C542*I542</f>
        <v>10.0797080169</v>
      </c>
      <c r="E542" s="117">
        <f t="shared" ref="E542:E550" si="9">C542*J542</f>
        <v>2.6980725360000002</v>
      </c>
      <c r="F542" s="127"/>
      <c r="G542" s="81"/>
      <c r="H542" s="14"/>
      <c r="I542" s="291">
        <v>10.0797080169</v>
      </c>
      <c r="J542" s="292">
        <v>2.6980725360000002</v>
      </c>
      <c r="M542" s="276"/>
      <c r="N542" s="276"/>
    </row>
    <row r="543" spans="1:14" ht="16" x14ac:dyDescent="0.4">
      <c r="A543" s="75"/>
      <c r="B543" s="194" t="s">
        <v>168</v>
      </c>
      <c r="C543" s="115">
        <v>1</v>
      </c>
      <c r="D543" s="116">
        <f t="shared" si="8"/>
        <v>10.0797080169</v>
      </c>
      <c r="E543" s="117">
        <f t="shared" si="9"/>
        <v>2.6980725360000002</v>
      </c>
      <c r="F543" s="127"/>
      <c r="G543" s="81"/>
      <c r="H543" s="14"/>
      <c r="I543" s="291">
        <v>10.0797080169</v>
      </c>
      <c r="J543" s="292">
        <v>2.6980725360000002</v>
      </c>
      <c r="M543" s="276"/>
      <c r="N543" s="276"/>
    </row>
    <row r="544" spans="1:14" ht="16" x14ac:dyDescent="0.4">
      <c r="A544" s="75"/>
      <c r="B544" s="194" t="s">
        <v>169</v>
      </c>
      <c r="C544" s="115">
        <v>1</v>
      </c>
      <c r="D544" s="116">
        <f t="shared" si="8"/>
        <v>10.0797080169</v>
      </c>
      <c r="E544" s="117">
        <f t="shared" si="9"/>
        <v>2.6980725360000002</v>
      </c>
      <c r="F544" s="127"/>
      <c r="G544" s="81"/>
      <c r="H544" s="14"/>
      <c r="I544" s="291">
        <v>10.0797080169</v>
      </c>
      <c r="J544" s="292">
        <v>2.6980725360000002</v>
      </c>
      <c r="M544" s="276"/>
      <c r="N544" s="276"/>
    </row>
    <row r="545" spans="1:14" ht="16" x14ac:dyDescent="0.4">
      <c r="A545" s="75"/>
      <c r="B545" s="194" t="s">
        <v>170</v>
      </c>
      <c r="C545" s="115">
        <v>1</v>
      </c>
      <c r="D545" s="116">
        <f t="shared" si="8"/>
        <v>10.278556891799999</v>
      </c>
      <c r="E545" s="117">
        <f t="shared" si="9"/>
        <v>2.8734084018999999</v>
      </c>
      <c r="F545" s="127"/>
      <c r="G545" s="81"/>
      <c r="H545" s="14"/>
      <c r="I545" s="291">
        <v>10.278556891799999</v>
      </c>
      <c r="J545" s="292">
        <v>2.8734084018999999</v>
      </c>
      <c r="M545" s="276"/>
      <c r="N545" s="276"/>
    </row>
    <row r="546" spans="1:14" ht="16" x14ac:dyDescent="0.4">
      <c r="A546" s="75"/>
      <c r="B546" s="194" t="s">
        <v>171</v>
      </c>
      <c r="C546" s="115">
        <v>1</v>
      </c>
      <c r="D546" s="116">
        <f t="shared" si="8"/>
        <v>10.278556891799999</v>
      </c>
      <c r="E546" s="117">
        <f t="shared" si="9"/>
        <v>2.8734084018999999</v>
      </c>
      <c r="F546" s="127"/>
      <c r="G546" s="81"/>
      <c r="H546" s="14"/>
      <c r="I546" s="291">
        <v>10.278556891799999</v>
      </c>
      <c r="J546" s="292">
        <v>2.8734084018999999</v>
      </c>
      <c r="M546" s="276"/>
      <c r="N546" s="276"/>
    </row>
    <row r="547" spans="1:14" ht="16" x14ac:dyDescent="0.4">
      <c r="A547" s="75"/>
      <c r="B547" s="194" t="s">
        <v>172</v>
      </c>
      <c r="C547" s="115">
        <v>1</v>
      </c>
      <c r="D547" s="116">
        <f t="shared" si="8"/>
        <v>10.278556891799999</v>
      </c>
      <c r="E547" s="117">
        <f t="shared" si="9"/>
        <v>2.8734084018999999</v>
      </c>
      <c r="F547" s="127"/>
      <c r="G547" s="81"/>
      <c r="H547" s="14"/>
      <c r="I547" s="291">
        <v>10.278556891799999</v>
      </c>
      <c r="J547" s="292">
        <v>2.8734084018999999</v>
      </c>
      <c r="M547" s="276"/>
      <c r="N547" s="276"/>
    </row>
    <row r="548" spans="1:14" ht="16" x14ac:dyDescent="0.4">
      <c r="A548" s="75"/>
      <c r="B548" s="194" t="s">
        <v>173</v>
      </c>
      <c r="C548" s="122">
        <v>1</v>
      </c>
      <c r="D548" s="116">
        <f t="shared" si="8"/>
        <v>9.7222222000000001E-3</v>
      </c>
      <c r="E548" s="117">
        <f t="shared" si="9"/>
        <v>1.9635E-3</v>
      </c>
      <c r="F548" s="127"/>
      <c r="G548" s="81"/>
      <c r="H548" s="14"/>
      <c r="I548" s="291">
        <v>9.7222222000000001E-3</v>
      </c>
      <c r="J548" s="292">
        <v>1.9635E-3</v>
      </c>
      <c r="M548" s="276"/>
      <c r="N548" s="276"/>
    </row>
    <row r="549" spans="1:14" ht="16" x14ac:dyDescent="0.4">
      <c r="A549" s="75"/>
      <c r="B549" s="194" t="s">
        <v>174</v>
      </c>
      <c r="C549" s="122">
        <v>1</v>
      </c>
      <c r="D549" s="116">
        <f t="shared" si="8"/>
        <v>9.7222222000000001E-3</v>
      </c>
      <c r="E549" s="117">
        <f t="shared" si="9"/>
        <v>1.9635E-3</v>
      </c>
      <c r="F549" s="127"/>
      <c r="G549" s="81"/>
      <c r="H549" s="14"/>
      <c r="I549" s="291">
        <v>9.7222222000000001E-3</v>
      </c>
      <c r="J549" s="292">
        <v>1.9635E-3</v>
      </c>
      <c r="M549" s="276"/>
      <c r="N549" s="276"/>
    </row>
    <row r="550" spans="1:14" ht="16.5" thickBot="1" x14ac:dyDescent="0.45">
      <c r="A550" s="75"/>
      <c r="B550" s="194" t="s">
        <v>175</v>
      </c>
      <c r="C550" s="122">
        <v>1</v>
      </c>
      <c r="D550" s="116">
        <f t="shared" si="8"/>
        <v>9.7222222000000001E-3</v>
      </c>
      <c r="E550" s="117">
        <f t="shared" si="9"/>
        <v>1.9635E-3</v>
      </c>
      <c r="F550" s="127"/>
      <c r="G550" s="81"/>
      <c r="H550" s="14"/>
      <c r="I550" s="293">
        <v>9.7222222000000001E-3</v>
      </c>
      <c r="J550" s="294">
        <v>1.9635E-3</v>
      </c>
      <c r="M550" s="276"/>
      <c r="N550" s="276"/>
    </row>
    <row r="551" spans="1:14" ht="16" x14ac:dyDescent="0.4">
      <c r="A551" s="75"/>
      <c r="B551" s="196"/>
      <c r="C551" s="125"/>
      <c r="D551" s="125"/>
      <c r="E551" s="125"/>
      <c r="F551" s="182"/>
      <c r="G551" s="74"/>
      <c r="H551" s="14"/>
      <c r="I551" s="74"/>
      <c r="J551" s="295"/>
    </row>
    <row r="552" spans="1:14" ht="16.5" thickBot="1" x14ac:dyDescent="0.45">
      <c r="A552" s="75"/>
      <c r="B552" s="186" t="s">
        <v>176</v>
      </c>
      <c r="C552" s="187">
        <f>SUM(C536:C538,C542:C550)</f>
        <v>12</v>
      </c>
      <c r="D552" s="187">
        <f>SUM(D536:D538,D542:D550)</f>
        <v>74.458631917699989</v>
      </c>
      <c r="E552" s="188">
        <f>SUM(E536:E538,E542:E550)</f>
        <v>19.977312261099996</v>
      </c>
      <c r="F552" s="189"/>
      <c r="G552" s="74"/>
      <c r="H552" s="14"/>
      <c r="I552" s="74"/>
      <c r="J552" s="295"/>
    </row>
    <row r="553" spans="1:14" ht="16" x14ac:dyDescent="0.4">
      <c r="A553" s="75"/>
      <c r="B553" s="120"/>
      <c r="C553" s="120"/>
      <c r="D553" s="120"/>
      <c r="E553" s="120"/>
      <c r="F553" s="120"/>
      <c r="G553" s="74"/>
      <c r="H553" s="14"/>
      <c r="I553" s="74"/>
      <c r="J553" s="295"/>
    </row>
    <row r="554" spans="1:14" ht="16.5" thickBot="1" x14ac:dyDescent="0.45">
      <c r="A554" s="75"/>
      <c r="B554" s="120"/>
      <c r="C554" s="120"/>
      <c r="D554" s="120"/>
      <c r="E554" s="120"/>
      <c r="F554" s="120"/>
      <c r="G554" s="74"/>
      <c r="H554" s="14"/>
      <c r="I554" s="74"/>
      <c r="J554" s="295"/>
    </row>
    <row r="555" spans="1:14" ht="27" customHeight="1" thickBot="1" x14ac:dyDescent="0.45">
      <c r="A555" s="45"/>
      <c r="B555" s="179" t="s">
        <v>177</v>
      </c>
      <c r="C555" s="332" t="s">
        <v>178</v>
      </c>
      <c r="D555" s="333"/>
      <c r="E555" s="334"/>
      <c r="F555" s="180" t="s">
        <v>144</v>
      </c>
      <c r="G555" s="74"/>
      <c r="H555" s="14"/>
      <c r="I555" s="15"/>
      <c r="J555" s="15"/>
    </row>
    <row r="556" spans="1:14" ht="16" x14ac:dyDescent="0.4">
      <c r="A556" s="74"/>
      <c r="B556" s="197"/>
      <c r="C556" s="338" t="s">
        <v>149</v>
      </c>
      <c r="D556" s="339"/>
      <c r="E556" s="113" t="s">
        <v>150</v>
      </c>
      <c r="F556" s="198"/>
      <c r="G556" s="74"/>
      <c r="H556" s="14"/>
      <c r="I556" s="296" t="s">
        <v>150</v>
      </c>
      <c r="J556" s="15"/>
    </row>
    <row r="557" spans="1:14" ht="16" x14ac:dyDescent="0.4">
      <c r="A557" s="74"/>
      <c r="B557" s="181" t="s">
        <v>151</v>
      </c>
      <c r="C557" s="338" t="s">
        <v>153</v>
      </c>
      <c r="D557" s="339"/>
      <c r="E557" s="113" t="s">
        <v>154</v>
      </c>
      <c r="F557" s="198"/>
      <c r="G557" s="74"/>
      <c r="H557" s="14"/>
      <c r="I557" s="297" t="s">
        <v>154</v>
      </c>
      <c r="J557" s="15"/>
    </row>
    <row r="558" spans="1:14" ht="16" x14ac:dyDescent="0.4">
      <c r="A558" s="74"/>
      <c r="B558" s="199" t="s">
        <v>179</v>
      </c>
      <c r="C558" s="340">
        <v>1</v>
      </c>
      <c r="D558" s="341"/>
      <c r="E558" s="114" t="s">
        <v>180</v>
      </c>
      <c r="F558" s="127"/>
      <c r="G558" s="74"/>
      <c r="H558" s="14"/>
      <c r="I558" s="298" t="s">
        <v>180</v>
      </c>
      <c r="J558" s="15"/>
    </row>
    <row r="559" spans="1:14" ht="16" x14ac:dyDescent="0.4">
      <c r="A559" s="74"/>
      <c r="B559" s="183" t="s">
        <v>181</v>
      </c>
      <c r="C559" s="340">
        <v>1</v>
      </c>
      <c r="D559" s="341"/>
      <c r="E559" s="123">
        <f>C559*I559</f>
        <v>0.378</v>
      </c>
      <c r="F559" s="127"/>
      <c r="G559" s="74"/>
      <c r="H559" s="14"/>
      <c r="I559" s="299">
        <v>0.378</v>
      </c>
      <c r="J559" s="15"/>
    </row>
    <row r="560" spans="1:14" ht="16.5" thickBot="1" x14ac:dyDescent="0.45">
      <c r="A560" s="74"/>
      <c r="B560" s="183" t="s">
        <v>182</v>
      </c>
      <c r="C560" s="342">
        <f>C559-C558</f>
        <v>0</v>
      </c>
      <c r="D560" s="343"/>
      <c r="E560" s="123">
        <f>C560*I560</f>
        <v>0</v>
      </c>
      <c r="F560" s="182"/>
      <c r="G560" s="74"/>
      <c r="H560" s="14"/>
      <c r="I560" s="300">
        <v>0.378</v>
      </c>
      <c r="J560" s="15"/>
    </row>
    <row r="561" spans="1:8" ht="15" x14ac:dyDescent="0.4">
      <c r="A561" s="74"/>
      <c r="B561" s="344"/>
      <c r="C561" s="345"/>
      <c r="D561" s="345"/>
      <c r="E561" s="345"/>
      <c r="F561" s="182"/>
      <c r="G561" s="74"/>
      <c r="H561" s="14"/>
    </row>
    <row r="562" spans="1:8" ht="15" x14ac:dyDescent="0.4">
      <c r="A562" s="74"/>
      <c r="B562" s="346" t="s">
        <v>183</v>
      </c>
      <c r="C562" s="347"/>
      <c r="D562" s="347"/>
      <c r="E562" s="348"/>
      <c r="F562" s="220" t="s">
        <v>144</v>
      </c>
      <c r="G562" s="74"/>
      <c r="H562" s="14"/>
    </row>
    <row r="563" spans="1:8" ht="15" x14ac:dyDescent="0.4">
      <c r="A563" s="74"/>
      <c r="B563" s="200" t="s">
        <v>184</v>
      </c>
      <c r="C563" s="349">
        <f>C559+D552+D530</f>
        <v>211.1382658066</v>
      </c>
      <c r="D563" s="350"/>
      <c r="E563" s="351"/>
      <c r="F563" s="127"/>
      <c r="G563" s="82"/>
      <c r="H563" s="14"/>
    </row>
    <row r="564" spans="1:8" ht="15" x14ac:dyDescent="0.4">
      <c r="A564" s="74"/>
      <c r="B564" s="201" t="s">
        <v>185</v>
      </c>
      <c r="C564" s="308">
        <f>SUM(E530,E552)</f>
        <v>29.128966680899996</v>
      </c>
      <c r="D564" s="309"/>
      <c r="E564" s="310"/>
      <c r="F564" s="127"/>
      <c r="G564" s="82"/>
      <c r="H564" s="14"/>
    </row>
    <row r="565" spans="1:8" ht="15" x14ac:dyDescent="0.4">
      <c r="A565" s="74"/>
      <c r="B565" s="201" t="s">
        <v>186</v>
      </c>
      <c r="C565" s="308">
        <f>E559</f>
        <v>0.378</v>
      </c>
      <c r="D565" s="309"/>
      <c r="E565" s="310"/>
      <c r="F565" s="127"/>
      <c r="G565" s="82"/>
      <c r="H565" s="14"/>
    </row>
    <row r="566" spans="1:8" ht="15" x14ac:dyDescent="0.4">
      <c r="A566" s="74"/>
      <c r="B566" s="201" t="s">
        <v>187</v>
      </c>
      <c r="C566" s="308" t="str">
        <f>IF(C517=0,"",SUM(E530,E552,E559)/C517)</f>
        <v/>
      </c>
      <c r="D566" s="309"/>
      <c r="E566" s="310"/>
      <c r="F566" s="127"/>
      <c r="G566" s="82"/>
      <c r="H566" s="14"/>
    </row>
    <row r="567" spans="1:8" ht="15" x14ac:dyDescent="0.4">
      <c r="A567" s="83"/>
      <c r="B567" s="201" t="s">
        <v>188</v>
      </c>
      <c r="C567" s="308" t="str">
        <f>IF(C517=0,"",SUM(E560,E552,E530)/C517)</f>
        <v/>
      </c>
      <c r="D567" s="309"/>
      <c r="E567" s="310"/>
      <c r="F567" s="127"/>
      <c r="G567" s="82"/>
      <c r="H567" s="14"/>
    </row>
    <row r="568" spans="1:8" ht="15.5" thickBot="1" x14ac:dyDescent="0.45">
      <c r="A568" s="74"/>
      <c r="B568" s="202" t="s">
        <v>189</v>
      </c>
      <c r="C568" s="311" t="str">
        <f>IF(C517=0,"",SUM(C560,D552,D530)/C517)</f>
        <v/>
      </c>
      <c r="D568" s="312"/>
      <c r="E568" s="313"/>
      <c r="F568" s="203"/>
      <c r="G568" s="82"/>
      <c r="H568" s="14"/>
    </row>
    <row r="569" spans="1:8" ht="15" x14ac:dyDescent="0.4">
      <c r="A569" s="74"/>
      <c r="B569" s="120"/>
      <c r="C569" s="120"/>
      <c r="D569" s="120"/>
      <c r="E569" s="120"/>
      <c r="F569" s="120"/>
      <c r="G569" s="120"/>
      <c r="H569" s="14"/>
    </row>
    <row r="570" spans="1:8" ht="15" x14ac:dyDescent="0.35">
      <c r="A570" s="45"/>
      <c r="B570" s="318" t="s">
        <v>251</v>
      </c>
      <c r="C570" s="318"/>
      <c r="D570" s="318"/>
      <c r="E570" s="318"/>
      <c r="F570" s="318"/>
      <c r="G570" s="318"/>
      <c r="H570" s="318"/>
    </row>
    <row r="571" spans="1:8" ht="15" x14ac:dyDescent="0.35">
      <c r="A571" s="132"/>
      <c r="B571" s="354" t="s">
        <v>280</v>
      </c>
      <c r="C571" s="354"/>
      <c r="D571" s="354"/>
      <c r="E571" s="354"/>
      <c r="F571" s="354"/>
      <c r="G571" s="354"/>
      <c r="H571" s="354"/>
    </row>
    <row r="572" spans="1:8" ht="15.5" thickBot="1" x14ac:dyDescent="0.45">
      <c r="A572" s="132"/>
      <c r="B572" s="87"/>
      <c r="C572" s="14"/>
      <c r="D572" s="14"/>
      <c r="E572" s="14"/>
      <c r="F572" s="14"/>
      <c r="G572" s="14"/>
      <c r="H572" s="14"/>
    </row>
    <row r="573" spans="1:8" ht="15" x14ac:dyDescent="0.4">
      <c r="A573" s="74"/>
      <c r="B573" s="126"/>
      <c r="C573" s="314" t="s">
        <v>190</v>
      </c>
      <c r="D573" s="315"/>
      <c r="E573" s="173" t="s">
        <v>57</v>
      </c>
      <c r="F573" s="120"/>
      <c r="G573" s="120"/>
      <c r="H573" s="14"/>
    </row>
    <row r="574" spans="1:8" ht="15" x14ac:dyDescent="0.4">
      <c r="A574" s="74"/>
      <c r="B574" s="47" t="s">
        <v>191</v>
      </c>
      <c r="C574" s="306" t="s">
        <v>192</v>
      </c>
      <c r="D574" s="307"/>
      <c r="E574" s="174"/>
      <c r="F574" s="128"/>
      <c r="G574" s="120"/>
      <c r="H574" s="14"/>
    </row>
    <row r="575" spans="1:8" ht="15" x14ac:dyDescent="0.4">
      <c r="A575" s="74"/>
      <c r="B575" s="47"/>
      <c r="C575" s="306" t="s">
        <v>193</v>
      </c>
      <c r="D575" s="307"/>
      <c r="E575" s="174"/>
      <c r="F575" s="128"/>
      <c r="G575" s="120"/>
      <c r="H575" s="14"/>
    </row>
    <row r="576" spans="1:8" ht="15" x14ac:dyDescent="0.4">
      <c r="A576" s="74"/>
      <c r="B576" s="47"/>
      <c r="C576" s="352" t="s">
        <v>194</v>
      </c>
      <c r="D576" s="353"/>
      <c r="E576" s="174"/>
      <c r="F576" s="128"/>
      <c r="G576" s="120"/>
      <c r="H576" s="14"/>
    </row>
    <row r="577" spans="1:8" ht="15" x14ac:dyDescent="0.4">
      <c r="A577" s="74"/>
      <c r="B577" s="129"/>
      <c r="C577" s="306" t="s">
        <v>195</v>
      </c>
      <c r="D577" s="307"/>
      <c r="E577" s="174"/>
      <c r="F577" s="128"/>
      <c r="G577" s="120"/>
      <c r="H577" s="14"/>
    </row>
    <row r="578" spans="1:8" ht="15" x14ac:dyDescent="0.4">
      <c r="A578" s="74"/>
      <c r="B578" s="47"/>
      <c r="C578" s="306" t="s">
        <v>196</v>
      </c>
      <c r="D578" s="307"/>
      <c r="E578" s="174"/>
      <c r="F578" s="128"/>
      <c r="G578" s="120"/>
      <c r="H578" s="14"/>
    </row>
    <row r="579" spans="1:8" ht="15" x14ac:dyDescent="0.4">
      <c r="A579" s="74"/>
      <c r="B579" s="47"/>
      <c r="C579" s="306" t="s">
        <v>197</v>
      </c>
      <c r="D579" s="307"/>
      <c r="E579" s="174"/>
      <c r="F579" s="128"/>
      <c r="G579" s="120"/>
      <c r="H579" s="14"/>
    </row>
    <row r="580" spans="1:8" ht="15" x14ac:dyDescent="0.4">
      <c r="A580" s="74"/>
      <c r="B580" s="47"/>
      <c r="C580" s="306" t="s">
        <v>198</v>
      </c>
      <c r="D580" s="307"/>
      <c r="E580" s="174"/>
      <c r="F580" s="128"/>
      <c r="G580" s="120"/>
      <c r="H580" s="14"/>
    </row>
    <row r="581" spans="1:8" ht="15.5" thickBot="1" x14ac:dyDescent="0.45">
      <c r="A581" s="74"/>
      <c r="B581" s="47"/>
      <c r="C581" s="304" t="s">
        <v>199</v>
      </c>
      <c r="D581" s="305"/>
      <c r="E581" s="175"/>
      <c r="F581" s="128"/>
      <c r="G581" s="120"/>
      <c r="H581" s="14"/>
    </row>
    <row r="582" spans="1:8" ht="15" x14ac:dyDescent="0.4">
      <c r="A582" s="74"/>
      <c r="B582" s="130" t="s">
        <v>200</v>
      </c>
      <c r="C582" s="306" t="s">
        <v>201</v>
      </c>
      <c r="D582" s="307"/>
      <c r="E582" s="176"/>
      <c r="F582" s="128"/>
      <c r="G582" s="120"/>
      <c r="H582" s="14"/>
    </row>
    <row r="583" spans="1:8" ht="15" x14ac:dyDescent="0.4">
      <c r="A583" s="74"/>
      <c r="B583" s="47"/>
      <c r="C583" s="306" t="s">
        <v>202</v>
      </c>
      <c r="D583" s="307"/>
      <c r="E583" s="174"/>
      <c r="F583" s="128"/>
      <c r="G583" s="120"/>
      <c r="H583" s="14"/>
    </row>
    <row r="584" spans="1:8" ht="15" x14ac:dyDescent="0.4">
      <c r="A584" s="74"/>
      <c r="B584" s="47"/>
      <c r="C584" s="306" t="s">
        <v>203</v>
      </c>
      <c r="D584" s="307"/>
      <c r="E584" s="174"/>
      <c r="F584" s="128"/>
      <c r="G584" s="120"/>
      <c r="H584" s="14"/>
    </row>
    <row r="585" spans="1:8" ht="15" x14ac:dyDescent="0.4">
      <c r="A585" s="74"/>
      <c r="B585" s="47"/>
      <c r="C585" s="306" t="s">
        <v>204</v>
      </c>
      <c r="D585" s="307"/>
      <c r="E585" s="174"/>
      <c r="F585" s="128"/>
      <c r="G585" s="120"/>
      <c r="H585" s="14"/>
    </row>
    <row r="586" spans="1:8" ht="15" x14ac:dyDescent="0.4">
      <c r="A586" s="74"/>
      <c r="B586" s="47"/>
      <c r="C586" s="306" t="s">
        <v>205</v>
      </c>
      <c r="D586" s="307"/>
      <c r="E586" s="174"/>
      <c r="F586" s="128"/>
      <c r="G586" s="120"/>
      <c r="H586" s="14"/>
    </row>
    <row r="587" spans="1:8" ht="15" x14ac:dyDescent="0.4">
      <c r="A587" s="74"/>
      <c r="B587" s="47"/>
      <c r="C587" s="306" t="s">
        <v>206</v>
      </c>
      <c r="D587" s="307"/>
      <c r="E587" s="174"/>
      <c r="F587" s="128"/>
      <c r="G587" s="120"/>
      <c r="H587" s="14"/>
    </row>
    <row r="588" spans="1:8" ht="15.5" thickBot="1" x14ac:dyDescent="0.45">
      <c r="A588" s="74"/>
      <c r="B588" s="131"/>
      <c r="C588" s="304" t="s">
        <v>207</v>
      </c>
      <c r="D588" s="305"/>
      <c r="E588" s="177"/>
      <c r="F588" s="128"/>
      <c r="G588" s="120"/>
      <c r="H588" s="14"/>
    </row>
    <row r="589" spans="1:8" ht="15" x14ac:dyDescent="0.4">
      <c r="A589" s="74"/>
      <c r="B589" s="120"/>
      <c r="C589" s="120"/>
      <c r="D589" s="120"/>
      <c r="E589" s="120"/>
      <c r="F589" s="120"/>
      <c r="G589" s="120"/>
      <c r="H589" s="14"/>
    </row>
    <row r="590" spans="1:8" ht="15" x14ac:dyDescent="0.4">
      <c r="A590" s="84"/>
      <c r="B590" s="178" t="s">
        <v>290</v>
      </c>
      <c r="C590" s="120"/>
      <c r="D590" s="120"/>
      <c r="E590" s="120"/>
      <c r="F590" s="120"/>
      <c r="G590" s="120"/>
      <c r="H590" s="14"/>
    </row>
    <row r="591" spans="1:8" ht="15" x14ac:dyDescent="0.4">
      <c r="A591" s="84"/>
      <c r="B591" s="37" t="s">
        <v>286</v>
      </c>
      <c r="C591" s="120"/>
      <c r="D591" s="120"/>
      <c r="E591" s="120"/>
      <c r="F591" s="120"/>
      <c r="G591" s="120"/>
      <c r="H591" s="14"/>
    </row>
    <row r="592" spans="1:8" ht="15" x14ac:dyDescent="0.4">
      <c r="A592" s="84"/>
      <c r="B592" s="37" t="s">
        <v>291</v>
      </c>
      <c r="C592" s="37"/>
      <c r="D592" s="37"/>
      <c r="E592" s="37"/>
      <c r="F592" s="37"/>
      <c r="G592" s="120"/>
      <c r="H592" s="14"/>
    </row>
    <row r="593" spans="1:8" ht="15" x14ac:dyDescent="0.4">
      <c r="A593" s="84"/>
      <c r="B593" s="37" t="s">
        <v>287</v>
      </c>
      <c r="C593" s="37"/>
      <c r="D593" s="37"/>
      <c r="E593" s="37"/>
      <c r="F593" s="37"/>
      <c r="G593" s="37"/>
      <c r="H593" s="14"/>
    </row>
    <row r="594" spans="1:8" ht="15" x14ac:dyDescent="0.4">
      <c r="A594" s="84"/>
      <c r="B594" s="37" t="s">
        <v>288</v>
      </c>
      <c r="C594" s="37"/>
      <c r="D594" s="37"/>
      <c r="E594" s="37"/>
      <c r="F594" s="37"/>
      <c r="G594" s="37"/>
      <c r="H594" s="14"/>
    </row>
    <row r="595" spans="1:8" ht="15" x14ac:dyDescent="0.4">
      <c r="A595" s="84"/>
      <c r="B595" s="37" t="s">
        <v>289</v>
      </c>
      <c r="C595" s="37"/>
      <c r="D595" s="37"/>
      <c r="E595" s="37"/>
      <c r="F595" s="37"/>
      <c r="G595" s="37"/>
      <c r="H595" s="14"/>
    </row>
    <row r="596" spans="1:8" ht="15" x14ac:dyDescent="0.4">
      <c r="A596" s="45"/>
      <c r="B596" s="37"/>
      <c r="C596" s="37"/>
      <c r="D596" s="37"/>
      <c r="E596" s="37"/>
      <c r="F596" s="37"/>
      <c r="G596" s="37"/>
      <c r="H596" s="14"/>
    </row>
    <row r="597" spans="1:8" ht="15" x14ac:dyDescent="0.35">
      <c r="A597" s="12"/>
      <c r="B597" s="301" t="s">
        <v>250</v>
      </c>
      <c r="C597" s="301"/>
      <c r="D597" s="301"/>
      <c r="E597" s="301"/>
      <c r="F597" s="301"/>
      <c r="G597" s="301"/>
      <c r="H597" s="301"/>
    </row>
    <row r="598" spans="1:8" ht="15.5" thickBot="1" x14ac:dyDescent="0.45">
      <c r="A598" s="12"/>
      <c r="B598" s="71"/>
      <c r="C598" s="71"/>
      <c r="D598" s="71"/>
      <c r="E598" s="71"/>
      <c r="F598" s="71"/>
      <c r="G598" s="71"/>
      <c r="H598" s="14"/>
    </row>
    <row r="599" spans="1:8" ht="15" x14ac:dyDescent="0.4">
      <c r="A599" s="12"/>
      <c r="B599" s="207" t="s">
        <v>208</v>
      </c>
      <c r="C599" s="204"/>
      <c r="D599" s="71"/>
      <c r="E599" s="71"/>
      <c r="F599" s="71"/>
      <c r="G599" s="71"/>
      <c r="H599" s="14"/>
    </row>
    <row r="600" spans="1:8" ht="15" x14ac:dyDescent="0.4">
      <c r="A600" s="12"/>
      <c r="B600" s="208" t="s">
        <v>209</v>
      </c>
      <c r="C600" s="205"/>
      <c r="D600" s="71"/>
      <c r="E600" s="71"/>
      <c r="F600" s="71"/>
      <c r="G600" s="71"/>
      <c r="H600" s="14"/>
    </row>
    <row r="601" spans="1:8" ht="15.5" thickBot="1" x14ac:dyDescent="0.45">
      <c r="A601" s="12"/>
      <c r="B601" s="209" t="s">
        <v>210</v>
      </c>
      <c r="C601" s="206"/>
      <c r="D601" s="71"/>
      <c r="E601" s="71"/>
      <c r="F601" s="71"/>
      <c r="G601" s="71"/>
      <c r="H601" s="14"/>
    </row>
    <row r="602" spans="1:8" ht="15" x14ac:dyDescent="0.4">
      <c r="A602" s="71"/>
      <c r="B602" s="71"/>
      <c r="C602" s="71"/>
      <c r="D602" s="71"/>
      <c r="E602" s="71"/>
      <c r="F602" s="71"/>
      <c r="G602" s="71"/>
      <c r="H602" s="14"/>
    </row>
    <row r="603" spans="1:8" ht="15" x14ac:dyDescent="0.35">
      <c r="A603" s="71"/>
      <c r="B603" s="71"/>
      <c r="C603" s="71"/>
      <c r="D603" s="71"/>
      <c r="E603" s="71"/>
      <c r="F603" s="71"/>
      <c r="G603" s="71"/>
      <c r="H603" s="71"/>
    </row>
    <row r="604" spans="1:8" ht="15" x14ac:dyDescent="0.35">
      <c r="A604" s="71"/>
      <c r="B604" s="71"/>
      <c r="C604" s="71"/>
      <c r="D604" s="71"/>
      <c r="E604" s="71"/>
      <c r="F604" s="71"/>
      <c r="G604" s="71"/>
      <c r="H604" s="71"/>
    </row>
    <row r="605" spans="1:8" ht="15" x14ac:dyDescent="0.35">
      <c r="A605" s="45"/>
      <c r="B605" s="45"/>
      <c r="C605" s="45"/>
      <c r="D605" s="45"/>
      <c r="E605" s="45"/>
      <c r="F605" s="45"/>
    </row>
    <row r="606" spans="1:8" ht="15" x14ac:dyDescent="0.4">
      <c r="A606" s="45"/>
      <c r="B606" s="45"/>
      <c r="C606" s="45"/>
      <c r="D606" s="45"/>
      <c r="E606" s="45"/>
      <c r="F606" s="45"/>
      <c r="G606" s="15"/>
    </row>
    <row r="607" spans="1:8" ht="15" x14ac:dyDescent="0.4">
      <c r="A607" s="45"/>
      <c r="B607" s="45"/>
      <c r="C607" s="45"/>
      <c r="D607" s="45"/>
      <c r="E607" s="45"/>
      <c r="F607" s="45"/>
      <c r="G607" s="15"/>
      <c r="H607" s="15"/>
    </row>
    <row r="608" spans="1:8" ht="15" x14ac:dyDescent="0.4">
      <c r="A608" s="45"/>
      <c r="B608" s="45"/>
      <c r="C608" s="45"/>
      <c r="D608" s="45"/>
      <c r="E608" s="45"/>
      <c r="F608" s="45"/>
      <c r="G608" s="15"/>
      <c r="H608" s="15"/>
    </row>
    <row r="609" spans="1:8" ht="15" x14ac:dyDescent="0.4">
      <c r="A609" s="45"/>
      <c r="B609" s="45"/>
      <c r="C609" s="45"/>
      <c r="D609" s="45"/>
      <c r="E609" s="45"/>
      <c r="F609" s="45"/>
      <c r="G609" s="15"/>
      <c r="H609" s="15"/>
    </row>
    <row r="610" spans="1:8" ht="15" x14ac:dyDescent="0.4">
      <c r="A610" s="45"/>
      <c r="B610" s="45"/>
      <c r="C610" s="45"/>
      <c r="D610" s="45"/>
      <c r="E610" s="45"/>
      <c r="F610" s="45"/>
      <c r="G610" s="15"/>
      <c r="H610" s="15"/>
    </row>
    <row r="611" spans="1:8" ht="15" x14ac:dyDescent="0.4">
      <c r="A611" s="45"/>
      <c r="B611" s="45"/>
      <c r="C611" s="45"/>
      <c r="D611" s="45"/>
      <c r="E611" s="45"/>
      <c r="F611" s="45"/>
      <c r="G611" s="15"/>
      <c r="H611" s="15"/>
    </row>
    <row r="612" spans="1:8" ht="15" x14ac:dyDescent="0.4">
      <c r="A612" s="45"/>
      <c r="B612" s="45"/>
      <c r="C612" s="45"/>
      <c r="D612" s="45"/>
      <c r="E612" s="45"/>
      <c r="F612" s="45"/>
      <c r="G612" s="15"/>
      <c r="H612" s="15"/>
    </row>
    <row r="613" spans="1:8" ht="15" x14ac:dyDescent="0.4">
      <c r="A613" s="45"/>
      <c r="B613" s="45"/>
      <c r="C613" s="45"/>
      <c r="D613" s="45"/>
      <c r="E613" s="45"/>
      <c r="F613" s="45"/>
      <c r="G613" s="15"/>
      <c r="H613" s="15"/>
    </row>
    <row r="614" spans="1:8" ht="15" x14ac:dyDescent="0.4">
      <c r="A614" s="45"/>
      <c r="B614" s="45"/>
      <c r="C614" s="45"/>
      <c r="D614" s="45"/>
      <c r="E614" s="45"/>
      <c r="F614" s="45"/>
      <c r="G614" s="15"/>
      <c r="H614" s="15"/>
    </row>
    <row r="615" spans="1:8" ht="15" x14ac:dyDescent="0.4">
      <c r="A615" s="45"/>
      <c r="B615" s="45"/>
      <c r="C615" s="45"/>
      <c r="D615" s="45"/>
      <c r="E615" s="45"/>
      <c r="F615" s="45"/>
      <c r="G615" s="15"/>
      <c r="H615" s="15"/>
    </row>
    <row r="616" spans="1:8" ht="15" x14ac:dyDescent="0.4">
      <c r="A616" s="45"/>
      <c r="B616" s="45"/>
      <c r="C616" s="45"/>
      <c r="D616" s="45"/>
      <c r="E616" s="45"/>
      <c r="F616" s="45"/>
      <c r="G616" s="15"/>
      <c r="H616" s="15"/>
    </row>
    <row r="617" spans="1:8" ht="15" x14ac:dyDescent="0.4">
      <c r="A617" s="45"/>
      <c r="B617" s="45"/>
      <c r="C617" s="45"/>
      <c r="D617" s="45"/>
      <c r="E617" s="45"/>
      <c r="F617" s="45"/>
      <c r="G617" s="15"/>
      <c r="H617" s="15"/>
    </row>
    <row r="618" spans="1:8" ht="15" x14ac:dyDescent="0.4">
      <c r="A618" s="45"/>
      <c r="B618" s="45"/>
      <c r="C618" s="45"/>
      <c r="D618" s="45"/>
      <c r="E618" s="45"/>
      <c r="F618" s="45"/>
      <c r="G618" s="15"/>
      <c r="H618" s="15"/>
    </row>
    <row r="619" spans="1:8" ht="15" x14ac:dyDescent="0.4">
      <c r="A619" s="45"/>
      <c r="B619" s="45"/>
      <c r="C619" s="45"/>
      <c r="D619" s="45"/>
      <c r="E619" s="45"/>
      <c r="F619" s="45"/>
      <c r="G619" s="15"/>
      <c r="H619" s="15"/>
    </row>
    <row r="620" spans="1:8" ht="15" x14ac:dyDescent="0.4">
      <c r="A620" s="45"/>
      <c r="B620" s="45"/>
      <c r="C620" s="45"/>
      <c r="D620" s="45"/>
      <c r="E620" s="45"/>
      <c r="F620" s="45"/>
      <c r="G620" s="15"/>
      <c r="H620" s="15"/>
    </row>
    <row r="621" spans="1:8" ht="15" x14ac:dyDescent="0.4">
      <c r="A621" s="45"/>
      <c r="B621" s="45"/>
      <c r="C621" s="45"/>
      <c r="D621" s="45"/>
      <c r="E621" s="45"/>
      <c r="F621" s="45"/>
      <c r="G621" s="15"/>
      <c r="H621" s="15"/>
    </row>
    <row r="622" spans="1:8" ht="15" x14ac:dyDescent="0.4">
      <c r="A622" s="45"/>
      <c r="B622" s="45"/>
      <c r="C622" s="45"/>
      <c r="D622" s="45"/>
      <c r="E622" s="45"/>
      <c r="F622" s="45"/>
      <c r="G622" s="15"/>
      <c r="H622" s="15"/>
    </row>
    <row r="623" spans="1:8" ht="15" x14ac:dyDescent="0.4">
      <c r="A623" s="45"/>
      <c r="B623" s="45"/>
      <c r="C623" s="45"/>
      <c r="D623" s="45"/>
      <c r="E623" s="45"/>
      <c r="F623" s="45"/>
      <c r="G623" s="15"/>
      <c r="H623" s="15"/>
    </row>
    <row r="624" spans="1:8" ht="15" x14ac:dyDescent="0.4">
      <c r="A624" s="45"/>
      <c r="B624" s="45"/>
      <c r="C624" s="45"/>
      <c r="D624" s="45"/>
      <c r="E624" s="45"/>
      <c r="F624" s="45"/>
      <c r="G624" s="15"/>
      <c r="H624" s="15"/>
    </row>
    <row r="625" spans="1:8" ht="15" x14ac:dyDescent="0.4">
      <c r="A625" s="45"/>
      <c r="B625" s="45"/>
      <c r="C625" s="45"/>
      <c r="D625" s="45"/>
      <c r="E625" s="45"/>
      <c r="F625" s="45"/>
      <c r="G625" s="15"/>
      <c r="H625" s="15"/>
    </row>
    <row r="626" spans="1:8" ht="15" x14ac:dyDescent="0.4">
      <c r="A626" s="45"/>
      <c r="B626" s="45"/>
      <c r="C626" s="45"/>
      <c r="D626" s="45"/>
      <c r="E626" s="45"/>
      <c r="F626" s="45"/>
      <c r="G626" s="15"/>
      <c r="H626" s="15"/>
    </row>
    <row r="627" spans="1:8" ht="15" x14ac:dyDescent="0.4">
      <c r="A627" s="45"/>
      <c r="B627" s="45"/>
      <c r="C627" s="45"/>
      <c r="D627" s="45"/>
      <c r="E627" s="45"/>
      <c r="F627" s="45"/>
      <c r="G627" s="15"/>
      <c r="H627" s="15"/>
    </row>
    <row r="628" spans="1:8" ht="15" x14ac:dyDescent="0.4">
      <c r="A628" s="45"/>
      <c r="B628" s="45"/>
      <c r="C628" s="45"/>
      <c r="D628" s="45"/>
      <c r="E628" s="45"/>
      <c r="F628" s="45"/>
      <c r="G628" s="15"/>
      <c r="H628" s="15"/>
    </row>
    <row r="629" spans="1:8" ht="15" x14ac:dyDescent="0.4">
      <c r="A629" s="45"/>
      <c r="B629" s="45"/>
      <c r="C629" s="45"/>
      <c r="D629" s="45"/>
      <c r="E629" s="45"/>
      <c r="F629" s="45"/>
      <c r="G629" s="15"/>
      <c r="H629" s="15"/>
    </row>
    <row r="630" spans="1:8" ht="15" x14ac:dyDescent="0.4">
      <c r="A630" s="45"/>
      <c r="B630" s="45"/>
      <c r="C630" s="45"/>
      <c r="D630" s="45"/>
      <c r="E630" s="45"/>
      <c r="F630" s="45"/>
      <c r="G630" s="15"/>
      <c r="H630" s="15"/>
    </row>
    <row r="631" spans="1:8" ht="15" x14ac:dyDescent="0.4">
      <c r="A631" s="45"/>
      <c r="B631" s="45"/>
      <c r="C631" s="45"/>
      <c r="D631" s="45"/>
      <c r="E631" s="45"/>
      <c r="F631" s="45"/>
      <c r="G631" s="15"/>
      <c r="H631" s="15"/>
    </row>
    <row r="632" spans="1:8" ht="15" x14ac:dyDescent="0.4">
      <c r="A632" s="45"/>
      <c r="B632" s="45"/>
      <c r="C632" s="45"/>
      <c r="D632" s="45"/>
      <c r="E632" s="45"/>
      <c r="F632" s="45"/>
      <c r="G632" s="15"/>
      <c r="H632" s="15"/>
    </row>
    <row r="633" spans="1:8" ht="15" x14ac:dyDescent="0.4">
      <c r="A633" s="45"/>
      <c r="B633" s="45"/>
      <c r="C633" s="45"/>
      <c r="D633" s="45"/>
      <c r="E633" s="45"/>
      <c r="F633" s="45"/>
      <c r="G633" s="15"/>
      <c r="H633" s="15"/>
    </row>
    <row r="634" spans="1:8" ht="15" x14ac:dyDescent="0.4">
      <c r="A634" s="45"/>
      <c r="B634" s="45"/>
      <c r="C634" s="45"/>
      <c r="D634" s="45"/>
      <c r="E634" s="45"/>
      <c r="F634" s="45"/>
      <c r="G634" s="15"/>
      <c r="H634" s="15"/>
    </row>
    <row r="635" spans="1:8" ht="15" x14ac:dyDescent="0.4">
      <c r="A635" s="45"/>
      <c r="B635" s="45"/>
      <c r="C635" s="45"/>
      <c r="D635" s="45"/>
      <c r="E635" s="45"/>
      <c r="F635" s="45"/>
      <c r="G635" s="15"/>
      <c r="H635" s="15"/>
    </row>
    <row r="636" spans="1:8" ht="15" x14ac:dyDescent="0.4">
      <c r="A636" s="45"/>
      <c r="B636" s="45"/>
      <c r="C636" s="45"/>
      <c r="D636" s="45"/>
      <c r="E636" s="45"/>
      <c r="F636" s="45"/>
      <c r="G636" s="15"/>
      <c r="H636" s="15"/>
    </row>
    <row r="637" spans="1:8" ht="15" x14ac:dyDescent="0.4">
      <c r="A637" s="45"/>
      <c r="B637" s="45"/>
      <c r="C637" s="45"/>
      <c r="D637" s="45"/>
      <c r="E637" s="45"/>
      <c r="F637" s="45"/>
      <c r="G637" s="15"/>
      <c r="H637" s="15"/>
    </row>
    <row r="638" spans="1:8" ht="15" x14ac:dyDescent="0.4">
      <c r="A638" s="45"/>
      <c r="B638" s="45"/>
      <c r="C638" s="45"/>
      <c r="D638" s="45"/>
      <c r="E638" s="45"/>
      <c r="F638" s="45"/>
      <c r="G638" s="15"/>
      <c r="H638" s="15"/>
    </row>
    <row r="639" spans="1:8" ht="15" x14ac:dyDescent="0.4">
      <c r="A639" s="45"/>
      <c r="B639" s="45"/>
      <c r="C639" s="45"/>
      <c r="D639" s="45"/>
      <c r="E639" s="45"/>
      <c r="F639" s="45"/>
      <c r="G639" s="15"/>
      <c r="H639" s="15"/>
    </row>
    <row r="640" spans="1:8" ht="15" x14ac:dyDescent="0.4">
      <c r="A640" s="45"/>
      <c r="B640" s="45"/>
      <c r="C640" s="45"/>
      <c r="D640" s="45"/>
      <c r="E640" s="45"/>
      <c r="F640" s="45"/>
      <c r="G640" s="15"/>
      <c r="H640" s="15"/>
    </row>
    <row r="641" spans="1:8" ht="15" x14ac:dyDescent="0.4">
      <c r="A641" s="45"/>
      <c r="B641" s="45"/>
      <c r="C641" s="45"/>
      <c r="D641" s="45"/>
      <c r="E641" s="45"/>
      <c r="F641" s="45"/>
      <c r="G641" s="15"/>
      <c r="H641" s="15"/>
    </row>
    <row r="642" spans="1:8" ht="15" x14ac:dyDescent="0.4">
      <c r="A642" s="45"/>
      <c r="B642" s="45"/>
      <c r="C642" s="45"/>
      <c r="D642" s="45"/>
      <c r="E642" s="45"/>
      <c r="F642" s="45"/>
      <c r="G642" s="15"/>
      <c r="H642" s="15"/>
    </row>
    <row r="643" spans="1:8" ht="15" x14ac:dyDescent="0.4">
      <c r="A643" s="45"/>
      <c r="B643" s="45"/>
      <c r="C643" s="45"/>
      <c r="D643" s="45"/>
      <c r="E643" s="45"/>
      <c r="F643" s="45"/>
      <c r="G643" s="15"/>
      <c r="H643" s="15"/>
    </row>
    <row r="644" spans="1:8" ht="15" x14ac:dyDescent="0.4">
      <c r="A644" s="45"/>
      <c r="B644" s="15"/>
      <c r="C644" s="15"/>
      <c r="D644" s="15"/>
      <c r="E644" s="15"/>
      <c r="F644" s="15"/>
      <c r="G644" s="15"/>
      <c r="H644" s="15"/>
    </row>
    <row r="645" spans="1:8" ht="15" x14ac:dyDescent="0.4">
      <c r="A645" s="45"/>
      <c r="B645" s="15"/>
      <c r="C645" s="15"/>
      <c r="D645" s="15"/>
      <c r="E645" s="15"/>
      <c r="F645" s="15"/>
      <c r="G645" s="15"/>
      <c r="H645" s="15"/>
    </row>
    <row r="646" spans="1:8" ht="15" x14ac:dyDescent="0.4">
      <c r="A646" s="45"/>
      <c r="B646" s="15"/>
      <c r="C646" s="15"/>
      <c r="D646" s="15"/>
      <c r="E646" s="15"/>
      <c r="F646" s="15"/>
      <c r="G646" s="15"/>
      <c r="H646" s="15"/>
    </row>
    <row r="647" spans="1:8" ht="15" x14ac:dyDescent="0.4">
      <c r="A647" s="45"/>
      <c r="B647" s="15"/>
      <c r="C647" s="15"/>
      <c r="D647" s="15"/>
      <c r="E647" s="15"/>
      <c r="F647" s="15"/>
      <c r="G647" s="15"/>
      <c r="H647" s="15"/>
    </row>
    <row r="648" spans="1:8" ht="15" x14ac:dyDescent="0.4">
      <c r="A648" s="45"/>
      <c r="B648" s="15"/>
      <c r="C648" s="15"/>
      <c r="D648" s="15"/>
      <c r="E648" s="15"/>
      <c r="F648" s="15"/>
      <c r="G648" s="15"/>
      <c r="H648" s="15"/>
    </row>
    <row r="649" spans="1:8" ht="15" x14ac:dyDescent="0.4">
      <c r="A649" s="45"/>
      <c r="B649" s="15"/>
      <c r="C649" s="15"/>
      <c r="D649" s="15"/>
      <c r="E649" s="15"/>
      <c r="F649" s="15"/>
      <c r="G649" s="15"/>
      <c r="H649" s="15"/>
    </row>
    <row r="650" spans="1:8" ht="15" x14ac:dyDescent="0.4">
      <c r="A650" s="45"/>
      <c r="B650" s="15"/>
      <c r="C650" s="15"/>
      <c r="D650" s="15"/>
      <c r="E650" s="15"/>
      <c r="F650" s="15"/>
      <c r="G650" s="15"/>
      <c r="H650" s="15"/>
    </row>
    <row r="651" spans="1:8" ht="15" x14ac:dyDescent="0.4">
      <c r="A651" s="45"/>
      <c r="B651" s="15"/>
      <c r="C651" s="15"/>
      <c r="D651" s="15"/>
      <c r="E651" s="15"/>
      <c r="F651" s="15"/>
      <c r="G651" s="15"/>
      <c r="H651" s="15"/>
    </row>
    <row r="652" spans="1:8" ht="15" x14ac:dyDescent="0.4">
      <c r="A652" s="45"/>
      <c r="B652" s="15"/>
      <c r="C652" s="15"/>
      <c r="D652" s="15"/>
      <c r="E652" s="15"/>
      <c r="F652" s="15"/>
      <c r="G652" s="15"/>
      <c r="H652" s="15"/>
    </row>
    <row r="653" spans="1:8" ht="15" x14ac:dyDescent="0.4">
      <c r="A653" s="45"/>
      <c r="B653" s="15"/>
      <c r="C653" s="15"/>
      <c r="D653" s="15"/>
      <c r="E653" s="15"/>
      <c r="F653" s="15"/>
      <c r="G653" s="15"/>
      <c r="H653" s="15"/>
    </row>
    <row r="654" spans="1:8" ht="15" x14ac:dyDescent="0.4">
      <c r="A654" s="45"/>
      <c r="B654" s="15"/>
      <c r="C654" s="15"/>
      <c r="D654" s="15"/>
      <c r="E654" s="15"/>
      <c r="F654" s="15"/>
      <c r="G654" s="15"/>
      <c r="H654" s="15"/>
    </row>
    <row r="655" spans="1:8" ht="15" x14ac:dyDescent="0.4">
      <c r="A655" s="45"/>
      <c r="B655" s="15"/>
      <c r="C655" s="15"/>
      <c r="D655" s="15"/>
      <c r="E655" s="15"/>
      <c r="F655" s="15"/>
      <c r="G655" s="15"/>
      <c r="H655" s="15"/>
    </row>
    <row r="656" spans="1:8" ht="15" x14ac:dyDescent="0.4">
      <c r="A656" s="45"/>
      <c r="B656" s="15"/>
      <c r="C656" s="15"/>
      <c r="D656" s="15"/>
      <c r="E656" s="15"/>
      <c r="F656" s="15"/>
      <c r="G656" s="15"/>
      <c r="H656" s="15"/>
    </row>
    <row r="657" spans="1:8" ht="15" x14ac:dyDescent="0.4">
      <c r="A657" s="45"/>
      <c r="B657" s="15"/>
      <c r="C657" s="15"/>
      <c r="D657" s="15"/>
      <c r="E657" s="15"/>
      <c r="F657" s="15"/>
      <c r="G657" s="15"/>
      <c r="H657" s="15"/>
    </row>
    <row r="658" spans="1:8" ht="15" x14ac:dyDescent="0.4">
      <c r="A658" s="45"/>
      <c r="B658" s="15"/>
      <c r="C658" s="15"/>
      <c r="D658" s="15"/>
      <c r="E658" s="15"/>
      <c r="F658" s="15"/>
      <c r="G658" s="15"/>
      <c r="H658" s="15"/>
    </row>
    <row r="659" spans="1:8" ht="15" x14ac:dyDescent="0.4">
      <c r="A659" s="45"/>
      <c r="B659" s="15"/>
      <c r="C659" s="15"/>
      <c r="D659" s="15"/>
      <c r="E659" s="15"/>
      <c r="F659" s="15"/>
      <c r="G659" s="15"/>
      <c r="H659" s="15"/>
    </row>
    <row r="660" spans="1:8" ht="15" x14ac:dyDescent="0.4">
      <c r="A660" s="45"/>
      <c r="B660" s="15"/>
      <c r="C660" s="15"/>
      <c r="D660" s="15"/>
      <c r="E660" s="15"/>
      <c r="F660" s="15"/>
      <c r="G660" s="15"/>
      <c r="H660" s="15"/>
    </row>
    <row r="661" spans="1:8" ht="15" x14ac:dyDescent="0.4">
      <c r="A661" s="45"/>
      <c r="B661" s="15"/>
      <c r="C661" s="15"/>
      <c r="D661" s="15"/>
      <c r="E661" s="15"/>
      <c r="F661" s="15"/>
      <c r="G661" s="15"/>
      <c r="H661" s="15"/>
    </row>
    <row r="662" spans="1:8" ht="15" x14ac:dyDescent="0.4">
      <c r="A662" s="45"/>
      <c r="B662" s="15"/>
      <c r="C662" s="15"/>
      <c r="D662" s="15"/>
      <c r="E662" s="15"/>
      <c r="F662" s="15"/>
      <c r="G662" s="15"/>
      <c r="H662" s="15"/>
    </row>
    <row r="663" spans="1:8" ht="15" x14ac:dyDescent="0.4">
      <c r="A663" s="45"/>
      <c r="B663" s="15"/>
      <c r="C663" s="15"/>
      <c r="D663" s="15"/>
      <c r="E663" s="15"/>
      <c r="F663" s="15"/>
      <c r="G663" s="15"/>
      <c r="H663" s="15"/>
    </row>
    <row r="664" spans="1:8" ht="15" x14ac:dyDescent="0.4">
      <c r="A664" s="45"/>
      <c r="B664" s="15"/>
      <c r="C664" s="15"/>
      <c r="D664" s="15"/>
      <c r="E664" s="15"/>
      <c r="F664" s="15"/>
      <c r="G664" s="15"/>
      <c r="H664" s="15"/>
    </row>
    <row r="665" spans="1:8" ht="15" x14ac:dyDescent="0.4">
      <c r="A665" s="45"/>
      <c r="B665" s="15"/>
      <c r="C665" s="15"/>
      <c r="D665" s="15"/>
      <c r="E665" s="15"/>
      <c r="F665" s="15"/>
      <c r="G665" s="15"/>
      <c r="H665" s="15"/>
    </row>
    <row r="666" spans="1:8" ht="15" x14ac:dyDescent="0.4">
      <c r="A666" s="45"/>
      <c r="B666" s="15"/>
      <c r="C666" s="15"/>
      <c r="D666" s="15"/>
      <c r="E666" s="15"/>
      <c r="F666" s="15"/>
      <c r="G666" s="15"/>
      <c r="H666" s="15"/>
    </row>
    <row r="667" spans="1:8" ht="15" x14ac:dyDescent="0.4">
      <c r="A667" s="45"/>
      <c r="B667" s="15"/>
      <c r="C667" s="15"/>
      <c r="D667" s="15"/>
      <c r="E667" s="15"/>
      <c r="F667" s="15"/>
      <c r="G667" s="15"/>
      <c r="H667" s="15"/>
    </row>
    <row r="668" spans="1:8" ht="15" x14ac:dyDescent="0.4">
      <c r="A668" s="45"/>
      <c r="B668" s="15"/>
      <c r="C668" s="15"/>
      <c r="D668" s="15"/>
      <c r="E668" s="15"/>
      <c r="F668" s="15"/>
      <c r="G668" s="15"/>
      <c r="H668" s="15"/>
    </row>
    <row r="669" spans="1:8" ht="15" x14ac:dyDescent="0.4">
      <c r="A669" s="45"/>
      <c r="B669" s="15"/>
      <c r="C669" s="15"/>
      <c r="D669" s="15"/>
      <c r="E669" s="15"/>
      <c r="F669" s="15"/>
      <c r="G669" s="15"/>
      <c r="H669" s="15"/>
    </row>
    <row r="670" spans="1:8" ht="15" x14ac:dyDescent="0.4">
      <c r="A670" s="45"/>
      <c r="B670" s="15"/>
      <c r="C670" s="15"/>
      <c r="D670" s="15"/>
      <c r="E670" s="15"/>
      <c r="F670" s="15"/>
      <c r="G670" s="15"/>
      <c r="H670" s="15"/>
    </row>
    <row r="671" spans="1:8" ht="15" x14ac:dyDescent="0.4">
      <c r="A671" s="45"/>
      <c r="B671" s="15"/>
      <c r="C671" s="15"/>
      <c r="D671" s="15"/>
      <c r="E671" s="15"/>
      <c r="F671" s="15"/>
      <c r="G671" s="15"/>
      <c r="H671" s="15"/>
    </row>
    <row r="672" spans="1:8" ht="15" x14ac:dyDescent="0.4">
      <c r="A672" s="45"/>
      <c r="B672" s="15"/>
      <c r="C672" s="15"/>
      <c r="D672" s="15"/>
      <c r="E672" s="15"/>
      <c r="F672" s="15"/>
      <c r="G672" s="15"/>
      <c r="H672" s="15"/>
    </row>
    <row r="673" spans="1:8" ht="15" x14ac:dyDescent="0.4">
      <c r="A673" s="45"/>
      <c r="B673" s="15"/>
      <c r="C673" s="15"/>
      <c r="D673" s="15"/>
      <c r="E673" s="15"/>
      <c r="F673" s="15"/>
      <c r="G673" s="15"/>
      <c r="H673" s="15"/>
    </row>
    <row r="674" spans="1:8" ht="15" x14ac:dyDescent="0.4">
      <c r="A674" s="45"/>
      <c r="B674" s="15"/>
      <c r="C674" s="15"/>
      <c r="D674" s="15"/>
      <c r="E674" s="15"/>
      <c r="F674" s="15"/>
      <c r="G674" s="15"/>
      <c r="H674" s="15"/>
    </row>
    <row r="675" spans="1:8" ht="15" x14ac:dyDescent="0.4">
      <c r="A675" s="45"/>
      <c r="B675" s="15"/>
      <c r="C675" s="15"/>
      <c r="D675" s="15"/>
      <c r="E675" s="15"/>
      <c r="F675" s="15"/>
      <c r="G675" s="15"/>
      <c r="H675" s="15"/>
    </row>
    <row r="676" spans="1:8" ht="15" x14ac:dyDescent="0.4">
      <c r="A676" s="45"/>
      <c r="B676" s="15"/>
      <c r="C676" s="15"/>
      <c r="D676" s="15"/>
      <c r="E676" s="15"/>
      <c r="F676" s="15"/>
      <c r="G676" s="15"/>
      <c r="H676" s="15"/>
    </row>
    <row r="677" spans="1:8" ht="15" x14ac:dyDescent="0.4">
      <c r="A677" s="45"/>
      <c r="B677" s="15"/>
      <c r="C677" s="15"/>
      <c r="D677" s="15"/>
      <c r="E677" s="15"/>
      <c r="F677" s="15"/>
      <c r="G677" s="15"/>
      <c r="H677" s="15"/>
    </row>
    <row r="678" spans="1:8" ht="15" x14ac:dyDescent="0.4">
      <c r="A678" s="45"/>
      <c r="B678" s="15"/>
      <c r="C678" s="15"/>
      <c r="D678" s="15"/>
      <c r="E678" s="15"/>
      <c r="F678" s="15"/>
      <c r="G678" s="15"/>
      <c r="H678" s="15"/>
    </row>
    <row r="679" spans="1:8" ht="15" x14ac:dyDescent="0.4">
      <c r="A679" s="45"/>
      <c r="B679" s="15"/>
      <c r="C679" s="15"/>
      <c r="D679" s="15"/>
      <c r="E679" s="15"/>
      <c r="F679" s="15"/>
      <c r="G679" s="15"/>
      <c r="H679" s="15"/>
    </row>
    <row r="680" spans="1:8" ht="15" x14ac:dyDescent="0.4">
      <c r="A680" s="45"/>
      <c r="B680" s="15"/>
      <c r="C680" s="15"/>
      <c r="D680" s="15"/>
      <c r="E680" s="15"/>
      <c r="F680" s="15"/>
      <c r="G680" s="15"/>
      <c r="H680" s="15"/>
    </row>
    <row r="681" spans="1:8" ht="15" x14ac:dyDescent="0.4">
      <c r="A681" s="45"/>
      <c r="B681" s="15"/>
      <c r="C681" s="15"/>
      <c r="D681" s="15"/>
      <c r="E681" s="15"/>
      <c r="F681" s="15"/>
      <c r="G681" s="15"/>
      <c r="H681" s="15"/>
    </row>
    <row r="682" spans="1:8" ht="15" x14ac:dyDescent="0.4">
      <c r="A682" s="45"/>
      <c r="B682" s="15"/>
      <c r="C682" s="15"/>
      <c r="D682" s="15"/>
      <c r="E682" s="15"/>
      <c r="F682" s="15"/>
      <c r="G682" s="15"/>
      <c r="H682" s="15"/>
    </row>
    <row r="683" spans="1:8" ht="15" x14ac:dyDescent="0.4">
      <c r="A683" s="45"/>
      <c r="B683" s="15"/>
      <c r="C683" s="15"/>
      <c r="D683" s="15"/>
      <c r="E683" s="15"/>
      <c r="F683" s="15"/>
      <c r="G683" s="15"/>
      <c r="H683" s="15"/>
    </row>
    <row r="684" spans="1:8" ht="15" x14ac:dyDescent="0.4">
      <c r="A684" s="45"/>
      <c r="B684" s="15"/>
      <c r="C684" s="15"/>
      <c r="D684" s="15"/>
      <c r="E684" s="15"/>
      <c r="F684" s="15"/>
      <c r="G684" s="15"/>
      <c r="H684" s="15"/>
    </row>
    <row r="685" spans="1:8" ht="15" x14ac:dyDescent="0.4">
      <c r="A685" s="45"/>
      <c r="B685" s="15"/>
      <c r="C685" s="15"/>
      <c r="D685" s="15"/>
      <c r="E685" s="15"/>
      <c r="F685" s="15"/>
      <c r="G685" s="15"/>
      <c r="H685" s="15"/>
    </row>
    <row r="686" spans="1:8" ht="15" x14ac:dyDescent="0.4">
      <c r="A686" s="45"/>
      <c r="B686" s="15"/>
      <c r="C686" s="15"/>
      <c r="D686" s="15"/>
      <c r="E686" s="15"/>
      <c r="F686" s="15"/>
      <c r="G686" s="15"/>
      <c r="H686" s="15"/>
    </row>
    <row r="687" spans="1:8" ht="15" x14ac:dyDescent="0.4">
      <c r="A687" s="45"/>
      <c r="B687" s="15"/>
      <c r="C687" s="15"/>
      <c r="D687" s="15"/>
      <c r="E687" s="15"/>
      <c r="F687" s="15"/>
      <c r="G687" s="15"/>
      <c r="H687" s="15"/>
    </row>
    <row r="688" spans="1:8" ht="15" x14ac:dyDescent="0.4">
      <c r="A688" s="45"/>
      <c r="B688" s="15"/>
      <c r="C688" s="15"/>
      <c r="D688" s="15"/>
      <c r="E688" s="15"/>
      <c r="F688" s="15"/>
      <c r="G688" s="15"/>
      <c r="H688" s="15"/>
    </row>
    <row r="689" spans="1:8" ht="15" x14ac:dyDescent="0.4">
      <c r="A689" s="45"/>
      <c r="B689" s="15"/>
      <c r="C689" s="15"/>
      <c r="D689" s="15"/>
      <c r="E689" s="15"/>
      <c r="F689" s="15"/>
      <c r="G689" s="15"/>
      <c r="H689" s="15"/>
    </row>
    <row r="690" spans="1:8" ht="15" x14ac:dyDescent="0.4">
      <c r="A690" s="45"/>
      <c r="B690" s="15"/>
      <c r="C690" s="15"/>
      <c r="D690" s="15"/>
      <c r="E690" s="15"/>
      <c r="F690" s="15"/>
      <c r="G690" s="15"/>
      <c r="H690" s="15"/>
    </row>
    <row r="691" spans="1:8" ht="15" x14ac:dyDescent="0.4">
      <c r="A691" s="45"/>
      <c r="B691" s="15"/>
      <c r="C691" s="15"/>
      <c r="D691" s="15"/>
      <c r="E691" s="15"/>
      <c r="F691" s="15"/>
      <c r="G691" s="15"/>
      <c r="H691" s="15"/>
    </row>
    <row r="692" spans="1:8" ht="15" x14ac:dyDescent="0.4">
      <c r="A692" s="45"/>
      <c r="B692" s="15"/>
      <c r="C692" s="15"/>
      <c r="D692" s="15"/>
      <c r="E692" s="15"/>
      <c r="F692" s="15"/>
      <c r="G692" s="15"/>
      <c r="H692" s="15"/>
    </row>
    <row r="693" spans="1:8" ht="15" x14ac:dyDescent="0.4">
      <c r="A693" s="45"/>
      <c r="B693" s="15"/>
      <c r="C693" s="15"/>
      <c r="D693" s="15"/>
      <c r="E693" s="15"/>
      <c r="F693" s="15"/>
      <c r="G693" s="15"/>
      <c r="H693" s="15"/>
    </row>
    <row r="694" spans="1:8" ht="15" x14ac:dyDescent="0.4">
      <c r="A694" s="45"/>
      <c r="B694" s="15"/>
      <c r="C694" s="15"/>
      <c r="D694" s="15"/>
      <c r="E694" s="15"/>
      <c r="F694" s="15"/>
      <c r="G694" s="15"/>
      <c r="H694" s="15"/>
    </row>
    <row r="695" spans="1:8" ht="15" x14ac:dyDescent="0.4">
      <c r="A695" s="45"/>
      <c r="B695" s="15"/>
      <c r="C695" s="15"/>
      <c r="D695" s="15"/>
      <c r="E695" s="15"/>
      <c r="F695" s="15"/>
      <c r="G695" s="15"/>
      <c r="H695" s="15"/>
    </row>
    <row r="696" spans="1:8" ht="15" x14ac:dyDescent="0.4">
      <c r="A696" s="45"/>
      <c r="B696" s="15"/>
      <c r="C696" s="15"/>
      <c r="D696" s="15"/>
      <c r="E696" s="15"/>
      <c r="F696" s="15"/>
      <c r="G696" s="15"/>
      <c r="H696" s="15"/>
    </row>
    <row r="697" spans="1:8" ht="15" x14ac:dyDescent="0.4">
      <c r="A697" s="45"/>
      <c r="B697" s="15"/>
      <c r="C697" s="15"/>
      <c r="D697" s="15"/>
      <c r="E697" s="15"/>
      <c r="F697" s="15"/>
      <c r="G697" s="15"/>
      <c r="H697" s="15"/>
    </row>
    <row r="698" spans="1:8" ht="15" x14ac:dyDescent="0.4">
      <c r="A698" s="45"/>
      <c r="B698" s="15"/>
      <c r="C698" s="15"/>
      <c r="D698" s="15"/>
      <c r="E698" s="15"/>
      <c r="F698" s="15"/>
      <c r="G698" s="15"/>
      <c r="H698" s="15"/>
    </row>
    <row r="699" spans="1:8" ht="15" x14ac:dyDescent="0.4">
      <c r="A699" s="45"/>
      <c r="B699" s="15"/>
      <c r="C699" s="15"/>
      <c r="D699" s="15"/>
      <c r="E699" s="15"/>
      <c r="F699" s="15"/>
      <c r="G699" s="15"/>
      <c r="H699" s="15"/>
    </row>
    <row r="700" spans="1:8" ht="15" x14ac:dyDescent="0.4">
      <c r="A700" s="45"/>
      <c r="B700" s="15"/>
      <c r="C700" s="15"/>
      <c r="D700" s="15"/>
      <c r="E700" s="15"/>
      <c r="F700" s="15"/>
      <c r="G700" s="15"/>
      <c r="H700" s="15"/>
    </row>
    <row r="701" spans="1:8" ht="15" x14ac:dyDescent="0.4">
      <c r="A701" s="45"/>
      <c r="B701" s="15"/>
      <c r="C701" s="15"/>
      <c r="D701" s="15"/>
      <c r="E701" s="15"/>
      <c r="F701" s="15"/>
      <c r="G701" s="15"/>
      <c r="H701" s="15"/>
    </row>
    <row r="702" spans="1:8" ht="15" x14ac:dyDescent="0.4">
      <c r="A702" s="45"/>
      <c r="B702" s="15"/>
      <c r="C702" s="15"/>
      <c r="D702" s="15"/>
      <c r="E702" s="15"/>
      <c r="F702" s="15"/>
      <c r="G702" s="15"/>
      <c r="H702" s="15"/>
    </row>
    <row r="703" spans="1:8" ht="15" x14ac:dyDescent="0.4">
      <c r="A703" s="45"/>
      <c r="B703" s="15"/>
      <c r="C703" s="15"/>
      <c r="D703" s="15"/>
      <c r="E703" s="15"/>
      <c r="F703" s="15"/>
      <c r="G703" s="15"/>
      <c r="H703" s="15"/>
    </row>
    <row r="704" spans="1:8" ht="15" x14ac:dyDescent="0.4">
      <c r="A704" s="45"/>
      <c r="B704" s="15"/>
      <c r="C704" s="15"/>
      <c r="D704" s="15"/>
      <c r="E704" s="15"/>
      <c r="F704" s="15"/>
      <c r="G704" s="15"/>
      <c r="H704" s="15"/>
    </row>
    <row r="705" spans="1:8" ht="15" x14ac:dyDescent="0.4">
      <c r="A705" s="45"/>
      <c r="B705" s="15"/>
      <c r="C705" s="15"/>
      <c r="D705" s="15"/>
      <c r="E705" s="15"/>
      <c r="F705" s="15"/>
      <c r="G705" s="15"/>
      <c r="H705" s="15"/>
    </row>
    <row r="706" spans="1:8" ht="15" x14ac:dyDescent="0.4">
      <c r="A706" s="45"/>
      <c r="B706" s="15"/>
      <c r="C706" s="15"/>
      <c r="D706" s="15"/>
      <c r="E706" s="15"/>
      <c r="F706" s="15"/>
      <c r="G706" s="15"/>
      <c r="H706" s="15"/>
    </row>
    <row r="707" spans="1:8" ht="15" x14ac:dyDescent="0.4">
      <c r="A707" s="45"/>
      <c r="B707" s="15"/>
      <c r="C707" s="15"/>
      <c r="D707" s="15"/>
      <c r="E707" s="15"/>
      <c r="F707" s="15"/>
      <c r="G707" s="15"/>
      <c r="H707" s="15"/>
    </row>
    <row r="708" spans="1:8" ht="15" x14ac:dyDescent="0.4">
      <c r="A708" s="45"/>
      <c r="B708" s="15"/>
      <c r="C708" s="15"/>
      <c r="D708" s="15"/>
      <c r="E708" s="15"/>
      <c r="F708" s="15"/>
      <c r="G708" s="15"/>
      <c r="H708" s="15"/>
    </row>
    <row r="709" spans="1:8" ht="15" x14ac:dyDescent="0.4">
      <c r="A709" s="45"/>
      <c r="B709" s="15"/>
      <c r="C709" s="15"/>
      <c r="D709" s="15"/>
      <c r="E709" s="15"/>
      <c r="F709" s="15"/>
      <c r="G709" s="15"/>
      <c r="H709" s="15"/>
    </row>
    <row r="710" spans="1:8" ht="15" x14ac:dyDescent="0.4">
      <c r="A710" s="45"/>
      <c r="B710" s="15"/>
      <c r="C710" s="15"/>
      <c r="D710" s="15"/>
      <c r="E710" s="15"/>
      <c r="F710" s="15"/>
      <c r="G710" s="15"/>
      <c r="H710" s="15"/>
    </row>
    <row r="711" spans="1:8" ht="15" x14ac:dyDescent="0.4">
      <c r="A711" s="45"/>
      <c r="B711" s="15"/>
      <c r="C711" s="15"/>
      <c r="D711" s="15"/>
      <c r="E711" s="15"/>
      <c r="F711" s="15"/>
      <c r="G711" s="15"/>
      <c r="H711" s="15"/>
    </row>
    <row r="712" spans="1:8" ht="15" x14ac:dyDescent="0.4">
      <c r="A712" s="45"/>
      <c r="B712" s="15"/>
      <c r="C712" s="15"/>
      <c r="D712" s="15"/>
      <c r="E712" s="15"/>
      <c r="F712" s="15"/>
      <c r="G712" s="15"/>
      <c r="H712" s="15"/>
    </row>
    <row r="713" spans="1:8" ht="15" x14ac:dyDescent="0.4">
      <c r="A713" s="45"/>
      <c r="B713" s="15"/>
      <c r="C713" s="15"/>
      <c r="D713" s="15"/>
      <c r="E713" s="15"/>
      <c r="F713" s="15"/>
      <c r="G713" s="15"/>
      <c r="H713" s="15"/>
    </row>
    <row r="714" spans="1:8" ht="15" x14ac:dyDescent="0.4">
      <c r="A714" s="45"/>
      <c r="B714" s="15"/>
      <c r="C714" s="15"/>
      <c r="D714" s="15"/>
      <c r="E714" s="15"/>
      <c r="F714" s="15"/>
      <c r="G714" s="15"/>
      <c r="H714" s="15"/>
    </row>
    <row r="715" spans="1:8" ht="15" x14ac:dyDescent="0.4">
      <c r="A715" s="45"/>
      <c r="B715" s="15"/>
      <c r="C715" s="15"/>
      <c r="D715" s="15"/>
      <c r="E715" s="15"/>
      <c r="F715" s="15"/>
      <c r="G715" s="15"/>
      <c r="H715" s="15"/>
    </row>
    <row r="716" spans="1:8" ht="15" x14ac:dyDescent="0.4">
      <c r="A716" s="45"/>
      <c r="B716" s="15"/>
      <c r="C716" s="15"/>
      <c r="D716" s="15"/>
      <c r="E716" s="15"/>
      <c r="F716" s="15"/>
      <c r="G716" s="15"/>
      <c r="H716" s="15"/>
    </row>
    <row r="717" spans="1:8" ht="15" x14ac:dyDescent="0.4">
      <c r="A717" s="45"/>
      <c r="B717" s="15"/>
      <c r="C717" s="15"/>
      <c r="D717" s="15"/>
      <c r="E717" s="15"/>
      <c r="F717" s="15"/>
      <c r="G717" s="15"/>
      <c r="H717" s="15"/>
    </row>
    <row r="718" spans="1:8" ht="15" x14ac:dyDescent="0.4">
      <c r="A718" s="45"/>
      <c r="B718" s="15"/>
      <c r="C718" s="15"/>
      <c r="D718" s="15"/>
      <c r="E718" s="15"/>
      <c r="F718" s="15"/>
      <c r="G718" s="15"/>
      <c r="H718" s="15"/>
    </row>
    <row r="719" spans="1:8" ht="15" x14ac:dyDescent="0.4">
      <c r="A719" s="45"/>
      <c r="B719" s="15"/>
      <c r="C719" s="15"/>
      <c r="D719" s="15"/>
      <c r="E719" s="15"/>
      <c r="F719" s="15"/>
      <c r="G719" s="15"/>
      <c r="H719" s="15"/>
    </row>
    <row r="720" spans="1:8" ht="15" x14ac:dyDescent="0.4">
      <c r="A720" s="45"/>
      <c r="B720" s="15"/>
      <c r="C720" s="15"/>
      <c r="D720" s="15"/>
      <c r="E720" s="15"/>
      <c r="F720" s="15"/>
      <c r="G720" s="15"/>
      <c r="H720" s="15"/>
    </row>
    <row r="721" spans="1:8" ht="15" x14ac:dyDescent="0.4">
      <c r="A721" s="45"/>
      <c r="B721" s="15"/>
      <c r="C721" s="15"/>
      <c r="D721" s="15"/>
      <c r="E721" s="15"/>
      <c r="F721" s="15"/>
      <c r="G721" s="15"/>
      <c r="H721" s="15"/>
    </row>
    <row r="722" spans="1:8" ht="15" x14ac:dyDescent="0.4">
      <c r="A722" s="45"/>
      <c r="B722" s="15"/>
      <c r="C722" s="15"/>
      <c r="D722" s="15"/>
      <c r="E722" s="15"/>
      <c r="F722" s="15"/>
      <c r="G722" s="15"/>
      <c r="H722" s="15"/>
    </row>
    <row r="723" spans="1:8" ht="15" x14ac:dyDescent="0.4">
      <c r="A723" s="45"/>
      <c r="B723" s="15"/>
      <c r="C723" s="15"/>
      <c r="D723" s="15"/>
      <c r="E723" s="15"/>
      <c r="F723" s="15"/>
      <c r="G723" s="15"/>
      <c r="H723" s="15"/>
    </row>
    <row r="724" spans="1:8" ht="15" x14ac:dyDescent="0.4">
      <c r="A724" s="45"/>
      <c r="B724" s="15"/>
      <c r="C724" s="15"/>
      <c r="D724" s="15"/>
      <c r="E724" s="15"/>
      <c r="F724" s="15"/>
      <c r="G724" s="15"/>
      <c r="H724" s="15"/>
    </row>
    <row r="725" spans="1:8" ht="15" x14ac:dyDescent="0.4">
      <c r="A725" s="45"/>
      <c r="B725" s="15"/>
      <c r="C725" s="15"/>
      <c r="D725" s="15"/>
      <c r="E725" s="15"/>
      <c r="F725" s="15"/>
      <c r="G725" s="15"/>
      <c r="H725" s="15"/>
    </row>
    <row r="726" spans="1:8" ht="15" x14ac:dyDescent="0.4">
      <c r="A726" s="45"/>
      <c r="B726" s="15"/>
      <c r="C726" s="15"/>
      <c r="D726" s="15"/>
      <c r="E726" s="15"/>
      <c r="F726" s="15"/>
      <c r="G726" s="15"/>
      <c r="H726" s="15"/>
    </row>
    <row r="727" spans="1:8" ht="15" x14ac:dyDescent="0.4">
      <c r="A727" s="45"/>
      <c r="B727" s="15"/>
      <c r="C727" s="15"/>
      <c r="D727" s="15"/>
      <c r="E727" s="15"/>
      <c r="F727" s="15"/>
      <c r="G727" s="15"/>
      <c r="H727" s="15"/>
    </row>
    <row r="728" spans="1:8" ht="15" x14ac:dyDescent="0.4">
      <c r="A728" s="45"/>
      <c r="B728" s="15"/>
      <c r="C728" s="15"/>
      <c r="D728" s="15"/>
      <c r="E728" s="15"/>
      <c r="F728" s="15"/>
      <c r="G728" s="15"/>
      <c r="H728" s="15"/>
    </row>
  </sheetData>
  <sheetProtection algorithmName="SHA-512" hashValue="xLZUs9FZMapD24PFJFEPWDjTVjhwZfnMuNDJD63HBLI8E+E++SN4PjwxqPlvdki9JMil0BAXr1y1jMgJ3qBw0A==" saltValue="ZrRUNMxT3qx79H2XLxZElQ==" spinCount="100000" sheet="1" objects="1" scenarios="1"/>
  <mergeCells count="181">
    <mergeCell ref="A396:A402"/>
    <mergeCell ref="A60:A66"/>
    <mergeCell ref="B333:H333"/>
    <mergeCell ref="B342:H342"/>
    <mergeCell ref="B60:H60"/>
    <mergeCell ref="B64:H64"/>
    <mergeCell ref="B68:H68"/>
    <mergeCell ref="B70:H70"/>
    <mergeCell ref="B89:H89"/>
    <mergeCell ref="B100:H100"/>
    <mergeCell ref="B101:H101"/>
    <mergeCell ref="B348:H348"/>
    <mergeCell ref="B272:H272"/>
    <mergeCell ref="A272:A345"/>
    <mergeCell ref="B226:H226"/>
    <mergeCell ref="B358:H358"/>
    <mergeCell ref="B362:H362"/>
    <mergeCell ref="B248:H248"/>
    <mergeCell ref="B252:H252"/>
    <mergeCell ref="B260:H260"/>
    <mergeCell ref="B264:H264"/>
    <mergeCell ref="B268:H268"/>
    <mergeCell ref="B374:H374"/>
    <mergeCell ref="B255:H256"/>
    <mergeCell ref="B7:H8"/>
    <mergeCell ref="B13:H13"/>
    <mergeCell ref="G33:H33"/>
    <mergeCell ref="C43:D43"/>
    <mergeCell ref="C52:D52"/>
    <mergeCell ref="C17:D17"/>
    <mergeCell ref="E17:F17"/>
    <mergeCell ref="G17:H17"/>
    <mergeCell ref="C25:D25"/>
    <mergeCell ref="E25:F25"/>
    <mergeCell ref="G25:H25"/>
    <mergeCell ref="E33:F33"/>
    <mergeCell ref="B41:H41"/>
    <mergeCell ref="B50:H50"/>
    <mergeCell ref="B10:H10"/>
    <mergeCell ref="B14:H15"/>
    <mergeCell ref="E146:H146"/>
    <mergeCell ref="E155:H155"/>
    <mergeCell ref="B182:H182"/>
    <mergeCell ref="B302:H302"/>
    <mergeCell ref="B315:H315"/>
    <mergeCell ref="B324:H324"/>
    <mergeCell ref="B354:H354"/>
    <mergeCell ref="B157:H157"/>
    <mergeCell ref="B165:H165"/>
    <mergeCell ref="B166:H166"/>
    <mergeCell ref="B168:H168"/>
    <mergeCell ref="B174:H174"/>
    <mergeCell ref="B210:H210"/>
    <mergeCell ref="B228:H228"/>
    <mergeCell ref="B232:H232"/>
    <mergeCell ref="B236:H236"/>
    <mergeCell ref="B211:H211"/>
    <mergeCell ref="B216:H216"/>
    <mergeCell ref="B221:H221"/>
    <mergeCell ref="B225:H225"/>
    <mergeCell ref="B283:H283"/>
    <mergeCell ref="B293:H293"/>
    <mergeCell ref="B298:H298"/>
    <mergeCell ref="B306:H306"/>
    <mergeCell ref="B320:H320"/>
    <mergeCell ref="B338:H338"/>
    <mergeCell ref="B310:H310"/>
    <mergeCell ref="B383:H383"/>
    <mergeCell ref="C519:E519"/>
    <mergeCell ref="B483:C483"/>
    <mergeCell ref="C471:G471"/>
    <mergeCell ref="B385:H385"/>
    <mergeCell ref="B390:H390"/>
    <mergeCell ref="B392:H392"/>
    <mergeCell ref="B396:H396"/>
    <mergeCell ref="B400:H400"/>
    <mergeCell ref="B404:H404"/>
    <mergeCell ref="B410:H410"/>
    <mergeCell ref="B364:H364"/>
    <mergeCell ref="B369:H369"/>
    <mergeCell ref="B382:H382"/>
    <mergeCell ref="B378:H378"/>
    <mergeCell ref="B484:H485"/>
    <mergeCell ref="B513:H513"/>
    <mergeCell ref="B478:H478"/>
    <mergeCell ref="B514:H514"/>
    <mergeCell ref="B515:H515"/>
    <mergeCell ref="C563:E563"/>
    <mergeCell ref="C564:E564"/>
    <mergeCell ref="C576:D576"/>
    <mergeCell ref="C577:D577"/>
    <mergeCell ref="C578:D578"/>
    <mergeCell ref="C574:D574"/>
    <mergeCell ref="C575:D575"/>
    <mergeCell ref="C579:D579"/>
    <mergeCell ref="B571:H571"/>
    <mergeCell ref="B539:F539"/>
    <mergeCell ref="C555:E555"/>
    <mergeCell ref="C556:D556"/>
    <mergeCell ref="C557:D557"/>
    <mergeCell ref="C558:D558"/>
    <mergeCell ref="C559:D559"/>
    <mergeCell ref="C560:D560"/>
    <mergeCell ref="B561:E561"/>
    <mergeCell ref="B562:E562"/>
    <mergeCell ref="B127:H127"/>
    <mergeCell ref="B131:H131"/>
    <mergeCell ref="C33:D33"/>
    <mergeCell ref="B136:H136"/>
    <mergeCell ref="E122:H122"/>
    <mergeCell ref="E123:H123"/>
    <mergeCell ref="E124:H124"/>
    <mergeCell ref="B141:H141"/>
    <mergeCell ref="B143:H143"/>
    <mergeCell ref="B103:H103"/>
    <mergeCell ref="B107:H107"/>
    <mergeCell ref="B112:H112"/>
    <mergeCell ref="B117:H117"/>
    <mergeCell ref="B119:H119"/>
    <mergeCell ref="E47:H47"/>
    <mergeCell ref="E48:H48"/>
    <mergeCell ref="E139:H139"/>
    <mergeCell ref="B148:H148"/>
    <mergeCell ref="B150:H150"/>
    <mergeCell ref="B198:H198"/>
    <mergeCell ref="B175:H175"/>
    <mergeCell ref="B180:H180"/>
    <mergeCell ref="B191:H191"/>
    <mergeCell ref="B192:H192"/>
    <mergeCell ref="B194:H194"/>
    <mergeCell ref="B169:H169"/>
    <mergeCell ref="F185:I186"/>
    <mergeCell ref="B151:H152"/>
    <mergeCell ref="B240:H240"/>
    <mergeCell ref="B244:H244"/>
    <mergeCell ref="B202:H202"/>
    <mergeCell ref="B207:H207"/>
    <mergeCell ref="B208:H208"/>
    <mergeCell ref="B329:H329"/>
    <mergeCell ref="B473:H473"/>
    <mergeCell ref="B477:H477"/>
    <mergeCell ref="B428:H428"/>
    <mergeCell ref="B436:H436"/>
    <mergeCell ref="B438:H438"/>
    <mergeCell ref="B442:H442"/>
    <mergeCell ref="B449:H449"/>
    <mergeCell ref="B446:H446"/>
    <mergeCell ref="B447:H447"/>
    <mergeCell ref="B467:H467"/>
    <mergeCell ref="B453:H453"/>
    <mergeCell ref="B462:H462"/>
    <mergeCell ref="B466:H466"/>
    <mergeCell ref="B457:H458"/>
    <mergeCell ref="B412:H412"/>
    <mergeCell ref="B420:H420"/>
    <mergeCell ref="D433:H434"/>
    <mergeCell ref="B421:H422"/>
    <mergeCell ref="B597:H597"/>
    <mergeCell ref="B495:H495"/>
    <mergeCell ref="B499:H499"/>
    <mergeCell ref="B504:H504"/>
    <mergeCell ref="B508:H508"/>
    <mergeCell ref="B512:H512"/>
    <mergeCell ref="C588:D588"/>
    <mergeCell ref="C582:D582"/>
    <mergeCell ref="C583:D583"/>
    <mergeCell ref="C584:D584"/>
    <mergeCell ref="C585:D585"/>
    <mergeCell ref="C586:D586"/>
    <mergeCell ref="C587:D587"/>
    <mergeCell ref="C581:D581"/>
    <mergeCell ref="C566:E566"/>
    <mergeCell ref="C567:E567"/>
    <mergeCell ref="C568:E568"/>
    <mergeCell ref="C573:D573"/>
    <mergeCell ref="C580:D580"/>
    <mergeCell ref="B570:H570"/>
    <mergeCell ref="B527:F527"/>
    <mergeCell ref="B529:F529"/>
    <mergeCell ref="C533:E533"/>
    <mergeCell ref="C565:E565"/>
  </mergeCells>
  <conditionalFormatting sqref="A391:H391">
    <cfRule type="expression" dxfId="175" priority="19">
      <formula>NOT(IF(#REF!=100%,TRUE,FALSE))</formula>
    </cfRule>
  </conditionalFormatting>
  <conditionalFormatting sqref="B192 B193:H193 B194 B195:H197 B198 B199:H201 B202 B203:H205 A206:H206 B208 B209:H209 B210 B212:H215 B216 B217:H220 B221 B222:H224 B303 F312:H314 B319:H319 F321:H323 D328:H328 B330 D330:H332 B332 B337:H337 E340:E341 B346:H347 B357:H357 F359:H361 E360:E361 B361:D361 B362 B363:H363 B364 B365:H368 B369 B370:H373 B374 B375:H377 B378 B379:H381">
    <cfRule type="expression" dxfId="174" priority="31">
      <formula>NOT(IF(#REF!=100%,TRUE,FALSE))</formula>
    </cfRule>
  </conditionalFormatting>
  <conditionalFormatting sqref="B292">
    <cfRule type="expression" dxfId="173" priority="48">
      <formula>NOT(IF(#REF!=100%,TRUE,FALSE))</formula>
    </cfRule>
  </conditionalFormatting>
  <conditionalFormatting sqref="B325">
    <cfRule type="expression" dxfId="172" priority="9">
      <formula>NOT(IF(#REF!=100%,TRUE,FALSE))</formula>
    </cfRule>
  </conditionalFormatting>
  <conditionalFormatting sqref="B383">
    <cfRule type="expression" dxfId="171" priority="8">
      <formula>NOT(IF(#REF!=100%,TRUE,FALSE))</formula>
    </cfRule>
  </conditionalFormatting>
  <conditionalFormatting sqref="B390">
    <cfRule type="expression" dxfId="170" priority="7">
      <formula>NOT(IF(#REF!=100%,TRUE,FALSE))</formula>
    </cfRule>
  </conditionalFormatting>
  <conditionalFormatting sqref="B404">
    <cfRule type="expression" dxfId="169" priority="6">
      <formula>NOT(IF(#REF!=100%,TRUE,FALSE))</formula>
    </cfRule>
  </conditionalFormatting>
  <conditionalFormatting sqref="B410">
    <cfRule type="expression" dxfId="168" priority="5">
      <formula>NOT(IF(#REF!=100%,TRUE,FALSE))</formula>
    </cfRule>
  </conditionalFormatting>
  <conditionalFormatting sqref="B436">
    <cfRule type="expression" dxfId="167" priority="4">
      <formula>NOT(IF(#REF!=100%,TRUE,FALSE))</formula>
    </cfRule>
  </conditionalFormatting>
  <conditionalFormatting sqref="B447">
    <cfRule type="expression" dxfId="166" priority="3">
      <formula>NOT(IF(#REF!=100%,TRUE,FALSE))</formula>
    </cfRule>
  </conditionalFormatting>
  <conditionalFormatting sqref="B318:C318">
    <cfRule type="expression" dxfId="165" priority="42">
      <formula>NOT(IF(#REF!=100%,TRUE,FALSE))</formula>
    </cfRule>
  </conditionalFormatting>
  <conditionalFormatting sqref="B327:C327">
    <cfRule type="expression" dxfId="164" priority="26">
      <formula>NOT(IF(#REF!=100%,TRUE,FALSE))</formula>
    </cfRule>
  </conditionalFormatting>
  <conditionalFormatting sqref="B336:C336">
    <cfRule type="expression" dxfId="163" priority="25">
      <formula>NOT(IF(#REF!=100%,TRUE,FALSE))</formula>
    </cfRule>
  </conditionalFormatting>
  <conditionalFormatting sqref="B345:C345">
    <cfRule type="expression" dxfId="162" priority="24">
      <formula>NOT(IF(#REF!=100%,TRUE,FALSE))</formula>
    </cfRule>
  </conditionalFormatting>
  <conditionalFormatting sqref="B389:C389">
    <cfRule type="expression" dxfId="161" priority="21">
      <formula>NOT(IF(#REF!=100%,TRUE,FALSE))</formula>
    </cfRule>
  </conditionalFormatting>
  <conditionalFormatting sqref="B314:D314 D317">
    <cfRule type="expression" dxfId="160" priority="43">
      <formula>NOT(IF(#REF!=100%,TRUE,FALSE))</formula>
    </cfRule>
  </conditionalFormatting>
  <conditionalFormatting sqref="B316:D316 E316:H317 B334:D334 E334:H335 B343:D343 E343:H344 A384:H384">
    <cfRule type="expression" dxfId="159" priority="20">
      <formula>NOT(IF(#REF!=100%,TRUE,FALSE))</formula>
    </cfRule>
  </conditionalFormatting>
  <conditionalFormatting sqref="B341:D341 D344">
    <cfRule type="expression" dxfId="158" priority="32">
      <formula>NOT(IF(#REF!=100%,TRUE,FALSE))</formula>
    </cfRule>
  </conditionalFormatting>
  <conditionalFormatting sqref="B355:D355">
    <cfRule type="expression" dxfId="157" priority="54">
      <formula>NOT(IF(#REF!=100%,TRUE,FALSE))</formula>
    </cfRule>
  </conditionalFormatting>
  <conditionalFormatting sqref="B321:E321">
    <cfRule type="expression" dxfId="156" priority="41">
      <formula>NOT(IF(#REF!=100%,TRUE,FALSE))</formula>
    </cfRule>
  </conditionalFormatting>
  <conditionalFormatting sqref="B339:E339">
    <cfRule type="expression" dxfId="155" priority="35">
      <formula>NOT(IF(#REF!=100%,TRUE,FALSE))</formula>
    </cfRule>
  </conditionalFormatting>
  <conditionalFormatting sqref="B359:E359">
    <cfRule type="expression" dxfId="154" priority="50">
      <formula>NOT(IF(#REF!=100%,TRUE,FALSE))</formula>
    </cfRule>
  </conditionalFormatting>
  <conditionalFormatting sqref="B297:G297">
    <cfRule type="expression" dxfId="153" priority="29">
      <formula>NOT(IF(#REF!=100%,TRUE,FALSE))</formula>
    </cfRule>
  </conditionalFormatting>
  <conditionalFormatting sqref="B305:G305 B307:G307 C308:G308 B309:G309 B312:E312">
    <cfRule type="expression" dxfId="152" priority="47">
      <formula>NOT(IF(#REF!=100%,TRUE,FALSE))</formula>
    </cfRule>
  </conditionalFormatting>
  <conditionalFormatting sqref="B311:H311">
    <cfRule type="expression" dxfId="151" priority="1">
      <formula>NOT(IF(#REF!=100%,TRUE,FALSE))</formula>
    </cfRule>
  </conditionalFormatting>
  <conditionalFormatting sqref="B403:H403">
    <cfRule type="expression" dxfId="150" priority="18">
      <formula>NOT(IF(#REF!=100%,TRUE,FALSE))</formula>
    </cfRule>
  </conditionalFormatting>
  <conditionalFormatting sqref="C313:D313">
    <cfRule type="expression" dxfId="149" priority="45">
      <formula>NOT(IF(#REF!=100%,TRUE,FALSE))</formula>
    </cfRule>
  </conditionalFormatting>
  <conditionalFormatting sqref="C340:D340">
    <cfRule type="expression" dxfId="148" priority="34">
      <formula>NOT(IF(#REF!=100%,TRUE,FALSE))</formula>
    </cfRule>
  </conditionalFormatting>
  <conditionalFormatting sqref="C356:D356">
    <cfRule type="expression" dxfId="147" priority="53">
      <formula>NOT(IF(#REF!=100%,TRUE,FALSE))</formula>
    </cfRule>
  </conditionalFormatting>
  <conditionalFormatting sqref="C360:D360">
    <cfRule type="expression" dxfId="146" priority="49">
      <formula>NOT(IF(#REF!=100%,TRUE,FALSE))</formula>
    </cfRule>
  </conditionalFormatting>
  <conditionalFormatting sqref="C322:E323">
    <cfRule type="expression" dxfId="145" priority="39">
      <formula>NOT(IF(#REF!=100%,TRUE,FALSE))</formula>
    </cfRule>
  </conditionalFormatting>
  <conditionalFormatting sqref="C299:G299">
    <cfRule type="expression" dxfId="144" priority="46">
      <formula>NOT(IF(#REF!=100%,TRUE,FALSE))</formula>
    </cfRule>
  </conditionalFormatting>
  <conditionalFormatting sqref="D335">
    <cfRule type="expression" dxfId="143" priority="36">
      <formula>NOT(IF(#REF!=100%,TRUE,FALSE))</formula>
    </cfRule>
  </conditionalFormatting>
  <conditionalFormatting sqref="D325:H326">
    <cfRule type="expression" dxfId="142" priority="16">
      <formula>NOT(IF(#REF!=100%,TRUE,FALSE))</formula>
    </cfRule>
  </conditionalFormatting>
  <conditionalFormatting sqref="D386:H389">
    <cfRule type="expression" dxfId="141" priority="22">
      <formula>NOT(IF(#REF!=100%,TRUE,FALSE))</formula>
    </cfRule>
  </conditionalFormatting>
  <conditionalFormatting sqref="E313:E314">
    <cfRule type="expression" dxfId="140" priority="44">
      <formula>NOT(IF(#REF!=100%,TRUE,FALSE))</formula>
    </cfRule>
  </conditionalFormatting>
  <conditionalFormatting sqref="F339:H341">
    <cfRule type="expression" dxfId="139" priority="13">
      <formula>NOT(IF(#REF!=100%,TRUE,FALSE))</formula>
    </cfRule>
  </conditionalFormatting>
  <dataValidations count="22">
    <dataValidation type="decimal" operator="greaterThanOrEqual" allowBlank="1" showInputMessage="1" showErrorMessage="1" error="Enter the value in kWh up to 2 decimal places." sqref="C558:D559 D526 D528" xr:uid="{08FC3FEF-346C-4806-9209-100AEB92C184}">
      <formula1>0</formula1>
    </dataValidation>
    <dataValidation type="whole" operator="greaterThanOrEqual" allowBlank="1" showInputMessage="1" showErrorMessage="1" error="The number of board members/partners should be a whole number." sqref="B493:C493" xr:uid="{98F420F7-EE25-4A5A-A3D8-4D631EABA791}">
      <formula1>0</formula1>
    </dataValidation>
    <dataValidation type="whole" operator="greaterThanOrEqual" allowBlank="1" showInputMessage="1" showErrorMessage="1" error="The number of directors should be a whole number." sqref="C425 C431:C433" xr:uid="{DA65D69E-9CB3-499C-84B0-FBB624792405}">
      <formula1>0</formula1>
    </dataValidation>
    <dataValidation type="whole" operator="greaterThanOrEqual" allowBlank="1" showInputMessage="1" showErrorMessage="1" error="The age should be a whole number." sqref="B425" xr:uid="{34495263-DA4A-4109-AA4F-610B93A3141F}">
      <formula1>0</formula1>
    </dataValidation>
    <dataValidation type="whole" operator="greaterThanOrEqual" allowBlank="1" showInputMessage="1" showErrorMessage="1" error="The number of board members should be a whole number." sqref="C415:C417" xr:uid="{0F501001-CAC0-4E77-8082-BF6F00D4060B}">
      <formula1>0</formula1>
    </dataValidation>
    <dataValidation type="whole" operator="greaterThanOrEqual" allowBlank="1" showInputMessage="1" showErrorMessage="1" error="The number of employees should be a whole number." sqref="C27:H29 C45:D46 C54:D56 B110 C115 C134 B139:C139 B146:C146 C155 C205 B481:C481 B488:C488" xr:uid="{DB83BF1A-994C-4AEC-A33A-63A13B0B4D34}">
      <formula1>0</formula1>
    </dataValidation>
    <dataValidation type="decimal" operator="greaterThanOrEqual" allowBlank="1" showInputMessage="1" showErrorMessage="1" error="Enter value in Euros." sqref="B178 B219 C388 B172 B214:C214 B367 C185:C186" xr:uid="{B9A40FCE-46F4-4A23-9254-866C08CB65AE}">
      <formula1>0</formula1>
    </dataValidation>
    <dataValidation type="whole" operator="greaterThanOrEqual" allowBlank="1" showInputMessage="1" showErrorMessage="1" error="The number of breaches should be a whole number." sqref="B200" xr:uid="{E6BD5D74-E9BA-41B2-A1EA-6FAD62E9A754}">
      <formula1>0</formula1>
    </dataValidation>
    <dataValidation type="whole" operator="greaterThanOrEqual" allowBlank="1" showInputMessage="1" showErrorMessage="1" error="The number of contracts should be a whole number." sqref="B155" xr:uid="{15467C66-6E2A-448F-9481-A1F42D068D74}">
      <formula1>0</formula1>
    </dataValidation>
    <dataValidation type="whole" operator="greaterThanOrEqual" allowBlank="1" showInputMessage="1" showErrorMessage="1" error="Enter the number of employees." sqref="C351" xr:uid="{E65982F9-E9C7-4A48-A63D-1FD853ABA626}">
      <formula1>0</formula1>
    </dataValidation>
    <dataValidation type="whole" operator="greaterThanOrEqual" allowBlank="1" showInputMessage="1" showErrorMessage="1" error="Enter the number of hours." sqref="F39 H39 D39 C372" xr:uid="{61EF3117-22AE-4BDE-8984-F7CAA3EA21D5}">
      <formula1>0</formula1>
    </dataValidation>
    <dataValidation type="list" allowBlank="1" showErrorMessage="1" sqref="C535 G535" xr:uid="{3B8667DE-8CA8-4E5F-B90D-F462A973ABA5}">
      <formula1>"litres,tons"</formula1>
    </dataValidation>
    <dataValidation type="whole" operator="greaterThanOrEqual" showInputMessage="1" showErrorMessage="1" error="The number of employees should be a whole number." sqref="C19:H21" xr:uid="{F11CB348-EAE9-462A-A381-2F1B3BE3F2F8}">
      <formula1>0</formula1>
    </dataValidation>
    <dataValidation type="whole" operator="greaterThanOrEqual" allowBlank="1" showInputMessage="1" showErrorMessage="1" error="The number of penalties should be a whole number." sqref="B388" xr:uid="{953034F1-12B2-4164-AEAA-13D212E12C62}">
      <formula1>0</formula1>
    </dataValidation>
    <dataValidation type="whole" operator="greaterThanOrEqual" allowBlank="1" showInputMessage="1" showErrorMessage="1" error="Enter the number of hours (round-up to the nearest hour if required.)" sqref="B351" xr:uid="{97729E51-E50E-40A0-A3D6-926B52D0CB54}">
      <formula1>0</formula1>
    </dataValidation>
    <dataValidation allowBlank="1" showInputMessage="1" showErrorMessage="1" error="This is an auto-populated field." sqref="C22:H22" xr:uid="{CBA1FF7F-6B36-4018-BEE9-2DAFAC2E5EAA}"/>
    <dataValidation operator="greaterThanOrEqual" allowBlank="1" showInputMessage="1" showErrorMessage="1" sqref="D134 C125:D125 E43:E48" xr:uid="{A20F432B-3D21-418B-B881-5496FD7407D5}"/>
    <dataValidation type="whole" operator="greaterThanOrEqual" allowBlank="1" showInputMessage="1" showErrorMessage="1" error="The number of hours should be a whole number." sqref="C122:D124 B134 D185:D186 B510 B440 B372 C79:E81 C110 B115" xr:uid="{393DFF36-6FB5-4589-8F08-4380EE9B7971}">
      <formula1>0</formula1>
    </dataValidation>
    <dataValidation type="whole" operator="greaterThanOrEqual" allowBlank="1" showInputMessage="1" showErrorMessage="1" error="The number of hours are to be round-up to the nearest hour." sqref="C73:E75 C92:C98 B205" xr:uid="{8BDDFE13-1FFF-43C2-B9F5-4678445B0140}">
      <formula1>0</formula1>
    </dataValidation>
    <dataValidation type="decimal" operator="greaterThanOrEqual" allowBlank="1" showInputMessage="1" showErrorMessage="1" error="Enter the value in litres up to 2 decimal places." sqref="C522:C526 C536:C538 C542:C550" xr:uid="{E1857261-874B-4DE2-B243-51F442D490D3}">
      <formula1>0</formula1>
    </dataValidation>
    <dataValidation type="decimal" operator="greaterThanOrEqual" allowBlank="1" showInputMessage="1" showErrorMessage="1" error="Enter the value in kg up to 2 decimal places." sqref="E526" xr:uid="{AD4FBEC1-D9CF-4152-8AC2-9F0FF2B2D96B}">
      <formula1>0</formula1>
    </dataValidation>
    <dataValidation type="decimal" operator="greaterThanOrEqual" allowBlank="1" showInputMessage="1" showErrorMessage="1" error="Enter the number of hours up to 2 decimal places." sqref="D23 H23 F23 D31 F31 H31 D48 D58" xr:uid="{F2387A65-7D30-496D-B2FB-838F6AD4F472}">
      <formula1>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error="Choose an option from the drop-down menu." xr:uid="{AE0B0391-6F1B-431B-8ECB-201F528BC707}">
          <x14:formula1>
            <xm:f>'Drop-down menus and errors'!$A$1:$A$2</xm:f>
          </x14:formula1>
          <xm:sqref>C599:C601 B62 B105 B129 C160:C163 B196 B230 B234 B238 B242 B246 B250 B254 B258 B262 B266 B270 B356 B360 B394 B398 B408 B451 B455 B460 B464</xm:sqref>
        </x14:dataValidation>
        <x14:dataValidation type="list" allowBlank="1" showInputMessage="1" showErrorMessage="1" error="Choose an option from the drop-down menu." xr:uid="{26CF57F8-8CF0-4F7D-A06A-119B143A4623}">
          <x14:formula1>
            <xm:f>'Drop-down menus and errors'!$A$1:$A$3</xm:f>
          </x14:formula1>
          <xm:sqref>E574:E588 C501:C502</xm:sqref>
        </x14:dataValidation>
        <x14:dataValidation type="list" allowBlank="1" showInputMessage="1" showErrorMessage="1" error="Choose an option from the drop-down menu." xr:uid="{ED0AA14F-2E78-4BFC-9D42-2B687C465BEA}">
          <x14:formula1>
            <xm:f>'Drop-down menus and errors'!$H$2:$H$4</xm:f>
          </x14:formula1>
          <xm:sqref>B497</xm:sqref>
        </x14:dataValidation>
        <x14:dataValidation type="list" allowBlank="1" showInputMessage="1" showErrorMessage="1" error="Choose an option from the drop-down menu." xr:uid="{3C48C67E-2F0D-4790-8B72-36EF1F45560B}">
          <x14:formula1>
            <xm:f>'Drop-down menus and errors'!$F$2:$F$7</xm:f>
          </x14:formula1>
          <xm:sqref>B475</xm:sqref>
        </x14:dataValidation>
        <x14:dataValidation type="list" allowBlank="1" showInputMessage="1" showErrorMessage="1" error="Choose an option from the drop-down menu." xr:uid="{F9350617-D66B-49BF-BBE1-B9AEE9258265}">
          <x14:formula1>
            <xm:f>'Drop-down menus and errors'!$J$2:$J$8</xm:f>
          </x14:formula1>
          <xm:sqref>B506</xm:sqref>
        </x14:dataValidation>
        <x14:dataValidation type="list" allowBlank="1" showInputMessage="1" showErrorMessage="1" error="Choose an option from the drop-down menu." xr:uid="{813CB546-AFB1-4559-88EE-26109D2F2C3F}">
          <x14:formula1>
            <xm:f>'Drop-down menus and errors'!$C$2:$C$17</xm:f>
          </x14:formula1>
          <xm:sqref>B471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37CF2-9C28-4362-BDC6-E194B90D5EC2}">
  <dimension ref="A1:N728"/>
  <sheetViews>
    <sheetView zoomScale="70" zoomScaleNormal="70" workbookViewId="0">
      <selection activeCell="E26" sqref="E26"/>
    </sheetView>
  </sheetViews>
  <sheetFormatPr defaultRowHeight="14.5" x14ac:dyDescent="0.35"/>
  <cols>
    <col min="1" max="1" width="9.1796875" customWidth="1"/>
    <col min="2" max="2" width="113.7265625" customWidth="1"/>
    <col min="3" max="7" width="35.6328125" customWidth="1"/>
    <col min="8" max="8" width="35.1796875" customWidth="1"/>
    <col min="9" max="9" width="19.54296875" hidden="1" customWidth="1"/>
    <col min="10" max="10" width="23" hidden="1" customWidth="1"/>
    <col min="11" max="11" width="0" hidden="1" customWidth="1"/>
  </cols>
  <sheetData>
    <row r="1" spans="1:8" ht="15" x14ac:dyDescent="0.35">
      <c r="A1" s="10"/>
      <c r="B1" s="11" t="s">
        <v>3</v>
      </c>
      <c r="C1" s="11" t="s">
        <v>4</v>
      </c>
      <c r="D1" s="10"/>
      <c r="E1" s="10"/>
      <c r="F1" s="10"/>
      <c r="G1" s="10"/>
      <c r="H1" s="10"/>
    </row>
    <row r="2" spans="1:8" ht="15" x14ac:dyDescent="0.35">
      <c r="A2" s="10"/>
      <c r="B2" s="11" t="s">
        <v>5</v>
      </c>
      <c r="C2" s="11" t="s">
        <v>6</v>
      </c>
      <c r="D2" s="10"/>
      <c r="E2" s="10"/>
      <c r="F2" s="10"/>
      <c r="G2" s="10"/>
      <c r="H2" s="10"/>
    </row>
    <row r="3" spans="1:8" ht="15" x14ac:dyDescent="0.35">
      <c r="A3" s="10"/>
      <c r="B3" s="11" t="s">
        <v>7</v>
      </c>
      <c r="C3" s="11" t="s">
        <v>292</v>
      </c>
      <c r="D3" s="10"/>
      <c r="E3" s="10"/>
      <c r="F3" s="10"/>
      <c r="G3" s="10"/>
      <c r="H3" s="10"/>
    </row>
    <row r="4" spans="1:8" ht="15" x14ac:dyDescent="0.4">
      <c r="A4" s="12"/>
      <c r="B4" s="1"/>
      <c r="C4" s="13"/>
      <c r="D4" s="14"/>
      <c r="E4" s="14"/>
      <c r="F4" s="14"/>
      <c r="G4" s="14"/>
      <c r="H4" s="14"/>
    </row>
    <row r="5" spans="1:8" ht="15" x14ac:dyDescent="0.35">
      <c r="A5" s="92"/>
      <c r="B5" s="256" t="s">
        <v>260</v>
      </c>
      <c r="C5" s="256"/>
      <c r="D5" s="256"/>
      <c r="E5" s="256"/>
      <c r="F5" s="256"/>
      <c r="G5" s="256"/>
      <c r="H5" s="256"/>
    </row>
    <row r="6" spans="1:8" ht="15" x14ac:dyDescent="0.35">
      <c r="A6" s="12"/>
      <c r="B6" s="214"/>
      <c r="C6" s="214"/>
      <c r="D6" s="214"/>
      <c r="E6" s="214"/>
      <c r="F6" s="214"/>
      <c r="G6" s="214"/>
      <c r="H6" s="214"/>
    </row>
    <row r="7" spans="1:8" ht="15" x14ac:dyDescent="0.35">
      <c r="A7" s="12"/>
      <c r="B7" s="362" t="s">
        <v>261</v>
      </c>
      <c r="C7" s="363"/>
      <c r="D7" s="363"/>
      <c r="E7" s="363"/>
      <c r="F7" s="363"/>
      <c r="G7" s="363"/>
      <c r="H7" s="363"/>
    </row>
    <row r="8" spans="1:8" ht="15" x14ac:dyDescent="0.35">
      <c r="A8" s="12"/>
      <c r="B8" s="364"/>
      <c r="C8" s="364"/>
      <c r="D8" s="364"/>
      <c r="E8" s="364"/>
      <c r="F8" s="364"/>
      <c r="G8" s="364"/>
      <c r="H8" s="364"/>
    </row>
    <row r="9" spans="1:8" ht="15" x14ac:dyDescent="0.35">
      <c r="A9" s="12"/>
      <c r="B9" s="214"/>
      <c r="C9" s="214"/>
      <c r="D9" s="214"/>
      <c r="E9" s="214"/>
      <c r="F9" s="214"/>
      <c r="G9" s="214"/>
      <c r="H9" s="214"/>
    </row>
    <row r="10" spans="1:8" ht="18.5" x14ac:dyDescent="0.45">
      <c r="A10" s="255">
        <v>1</v>
      </c>
      <c r="B10" s="365" t="s">
        <v>271</v>
      </c>
      <c r="C10" s="365"/>
      <c r="D10" s="365"/>
      <c r="E10" s="365"/>
      <c r="F10" s="365"/>
      <c r="G10" s="365"/>
      <c r="H10" s="365"/>
    </row>
    <row r="11" spans="1:8" ht="15" x14ac:dyDescent="0.35">
      <c r="A11" s="92"/>
      <c r="B11" s="17" t="s">
        <v>2</v>
      </c>
      <c r="C11" s="17"/>
      <c r="D11" s="17"/>
      <c r="E11" s="17"/>
      <c r="F11" s="17"/>
      <c r="G11" s="17"/>
      <c r="H11" s="17"/>
    </row>
    <row r="12" spans="1:8" ht="15" x14ac:dyDescent="0.4">
      <c r="A12" s="71"/>
      <c r="B12" s="14"/>
      <c r="C12" s="13"/>
      <c r="D12" s="14"/>
      <c r="E12" s="14"/>
      <c r="F12" s="14"/>
      <c r="G12" s="14"/>
      <c r="H12" s="14"/>
    </row>
    <row r="13" spans="1:8" ht="15" x14ac:dyDescent="0.35">
      <c r="A13" s="71"/>
      <c r="B13" s="323" t="s">
        <v>314</v>
      </c>
      <c r="C13" s="323"/>
      <c r="D13" s="323"/>
      <c r="E13" s="323"/>
      <c r="F13" s="323"/>
      <c r="G13" s="323"/>
      <c r="H13" s="323"/>
    </row>
    <row r="14" spans="1:8" ht="15" x14ac:dyDescent="0.35">
      <c r="A14" s="71"/>
      <c r="B14" s="322" t="s">
        <v>319</v>
      </c>
      <c r="C14" s="322"/>
      <c r="D14" s="322"/>
      <c r="E14" s="322"/>
      <c r="F14" s="322"/>
      <c r="G14" s="322"/>
      <c r="H14" s="322"/>
    </row>
    <row r="15" spans="1:8" ht="15" x14ac:dyDescent="0.35">
      <c r="A15" s="71"/>
      <c r="B15" s="322"/>
      <c r="C15" s="322"/>
      <c r="D15" s="322"/>
      <c r="E15" s="322"/>
      <c r="F15" s="322"/>
      <c r="G15" s="322"/>
      <c r="H15" s="322"/>
    </row>
    <row r="16" spans="1:8" ht="15.5" thickBot="1" x14ac:dyDescent="0.45">
      <c r="A16" s="71"/>
      <c r="B16" s="14"/>
      <c r="C16" s="13"/>
      <c r="D16" s="14"/>
      <c r="E16" s="14"/>
      <c r="F16" s="14"/>
      <c r="G16" s="14"/>
      <c r="H16" s="14"/>
    </row>
    <row r="17" spans="1:8" ht="15.5" customHeight="1" thickBot="1" x14ac:dyDescent="0.4">
      <c r="A17" s="71"/>
      <c r="B17" s="22" t="s">
        <v>0</v>
      </c>
      <c r="C17" s="327" t="s">
        <v>9</v>
      </c>
      <c r="D17" s="328"/>
      <c r="E17" s="327" t="s">
        <v>10</v>
      </c>
      <c r="F17" s="328"/>
      <c r="G17" s="327" t="s">
        <v>11</v>
      </c>
      <c r="H17" s="328"/>
    </row>
    <row r="18" spans="1:8" ht="45.5" thickBot="1" x14ac:dyDescent="0.4">
      <c r="A18" s="71"/>
      <c r="B18" s="22"/>
      <c r="C18" s="23" t="s">
        <v>12</v>
      </c>
      <c r="D18" s="24" t="s">
        <v>13</v>
      </c>
      <c r="E18" s="23" t="s">
        <v>14</v>
      </c>
      <c r="F18" s="24" t="s">
        <v>15</v>
      </c>
      <c r="G18" s="23" t="s">
        <v>16</v>
      </c>
      <c r="H18" s="24" t="s">
        <v>17</v>
      </c>
    </row>
    <row r="19" spans="1:8" ht="15" x14ac:dyDescent="0.35">
      <c r="A19" s="71"/>
      <c r="B19" s="25" t="s">
        <v>18</v>
      </c>
      <c r="C19" s="2"/>
      <c r="D19" s="2"/>
      <c r="E19" s="2"/>
      <c r="F19" s="2"/>
      <c r="G19" s="2"/>
      <c r="H19" s="108"/>
    </row>
    <row r="20" spans="1:8" ht="15.5" thickBot="1" x14ac:dyDescent="0.4">
      <c r="A20" s="71"/>
      <c r="B20" s="103" t="s">
        <v>19</v>
      </c>
      <c r="C20" s="2"/>
      <c r="D20" s="2"/>
      <c r="E20" s="2"/>
      <c r="F20" s="2"/>
      <c r="G20" s="2"/>
      <c r="H20" s="108"/>
    </row>
    <row r="21" spans="1:8" ht="15.5" thickBot="1" x14ac:dyDescent="0.4">
      <c r="A21" s="71"/>
      <c r="B21" s="145" t="s">
        <v>20</v>
      </c>
      <c r="C21" s="2"/>
      <c r="D21" s="2"/>
      <c r="E21" s="2"/>
      <c r="F21" s="2"/>
      <c r="G21" s="2"/>
      <c r="H21" s="108"/>
    </row>
    <row r="22" spans="1:8" ht="15.5" thickBot="1" x14ac:dyDescent="0.4">
      <c r="A22" s="71"/>
      <c r="B22" s="215" t="s">
        <v>21</v>
      </c>
      <c r="C22" s="30">
        <f t="shared" ref="C22:G22" si="0">SUM(C19:C21)</f>
        <v>0</v>
      </c>
      <c r="D22" s="30">
        <f t="shared" si="0"/>
        <v>0</v>
      </c>
      <c r="E22" s="30">
        <f t="shared" si="0"/>
        <v>0</v>
      </c>
      <c r="F22" s="30">
        <f t="shared" si="0"/>
        <v>0</v>
      </c>
      <c r="G22" s="30">
        <f t="shared" si="0"/>
        <v>0</v>
      </c>
      <c r="H22" s="139">
        <f>SUM(H19:H21)</f>
        <v>0</v>
      </c>
    </row>
    <row r="23" spans="1:8" ht="15.5" thickBot="1" x14ac:dyDescent="0.4">
      <c r="A23" s="71"/>
      <c r="B23" s="216" t="s">
        <v>22</v>
      </c>
      <c r="C23" s="222"/>
      <c r="D23" s="272"/>
      <c r="E23" s="222"/>
      <c r="F23" s="272"/>
      <c r="G23" s="222"/>
      <c r="H23" s="273"/>
    </row>
    <row r="24" spans="1:8" ht="15.5" thickBot="1" x14ac:dyDescent="0.45">
      <c r="A24" s="71"/>
      <c r="B24" s="14"/>
      <c r="C24" s="13"/>
      <c r="D24" s="14"/>
      <c r="E24" s="14"/>
      <c r="F24" s="14"/>
      <c r="G24" s="14"/>
      <c r="H24" s="14"/>
    </row>
    <row r="25" spans="1:8" ht="15.5" customHeight="1" thickBot="1" x14ac:dyDescent="0.4">
      <c r="A25" s="71"/>
      <c r="B25" s="19" t="s">
        <v>1</v>
      </c>
      <c r="C25" s="327" t="s">
        <v>9</v>
      </c>
      <c r="D25" s="328"/>
      <c r="E25" s="327" t="s">
        <v>10</v>
      </c>
      <c r="F25" s="328"/>
      <c r="G25" s="327" t="s">
        <v>11</v>
      </c>
      <c r="H25" s="328"/>
    </row>
    <row r="26" spans="1:8" ht="45.5" thickBot="1" x14ac:dyDescent="0.4">
      <c r="A26" s="71"/>
      <c r="B26" s="22"/>
      <c r="C26" s="23" t="s">
        <v>12</v>
      </c>
      <c r="D26" s="24" t="s">
        <v>13</v>
      </c>
      <c r="E26" s="23" t="s">
        <v>14</v>
      </c>
      <c r="F26" s="24" t="s">
        <v>15</v>
      </c>
      <c r="G26" s="23" t="s">
        <v>16</v>
      </c>
      <c r="H26" s="24" t="s">
        <v>17</v>
      </c>
    </row>
    <row r="27" spans="1:8" ht="15" x14ac:dyDescent="0.35">
      <c r="A27" s="71"/>
      <c r="B27" s="25" t="s">
        <v>18</v>
      </c>
      <c r="C27" s="2"/>
      <c r="D27" s="2"/>
      <c r="E27" s="2"/>
      <c r="F27" s="2"/>
      <c r="G27" s="2"/>
      <c r="H27" s="108"/>
    </row>
    <row r="28" spans="1:8" ht="15" x14ac:dyDescent="0.35">
      <c r="A28" s="71"/>
      <c r="B28" s="27" t="s">
        <v>19</v>
      </c>
      <c r="C28" s="2"/>
      <c r="D28" s="2"/>
      <c r="E28" s="2"/>
      <c r="F28" s="2"/>
      <c r="G28" s="2"/>
      <c r="H28" s="108"/>
    </row>
    <row r="29" spans="1:8" ht="15.5" thickBot="1" x14ac:dyDescent="0.4">
      <c r="A29" s="71"/>
      <c r="B29" s="28" t="s">
        <v>20</v>
      </c>
      <c r="C29" s="2"/>
      <c r="D29" s="2"/>
      <c r="E29" s="2"/>
      <c r="F29" s="2"/>
      <c r="G29" s="2"/>
      <c r="H29" s="108"/>
    </row>
    <row r="30" spans="1:8" ht="15.5" thickBot="1" x14ac:dyDescent="0.4">
      <c r="A30" s="71"/>
      <c r="B30" s="29" t="s">
        <v>21</v>
      </c>
      <c r="C30" s="30">
        <f t="shared" ref="C30:H30" si="1">SUM(C27:C29)</f>
        <v>0</v>
      </c>
      <c r="D30" s="30">
        <f t="shared" si="1"/>
        <v>0</v>
      </c>
      <c r="E30" s="30">
        <f t="shared" si="1"/>
        <v>0</v>
      </c>
      <c r="F30" s="30">
        <f t="shared" si="1"/>
        <v>0</v>
      </c>
      <c r="G30" s="30">
        <f t="shared" si="1"/>
        <v>0</v>
      </c>
      <c r="H30" s="139">
        <f t="shared" si="1"/>
        <v>0</v>
      </c>
    </row>
    <row r="31" spans="1:8" ht="15.5" thickBot="1" x14ac:dyDescent="0.4">
      <c r="A31" s="71"/>
      <c r="B31" s="31" t="s">
        <v>22</v>
      </c>
      <c r="C31" s="222"/>
      <c r="D31" s="272"/>
      <c r="E31" s="222"/>
      <c r="F31" s="272"/>
      <c r="G31" s="222"/>
      <c r="H31" s="273"/>
    </row>
    <row r="32" spans="1:8" ht="15.5" thickBot="1" x14ac:dyDescent="0.45">
      <c r="A32" s="71"/>
      <c r="B32" s="14"/>
      <c r="C32" s="13"/>
      <c r="D32" s="14"/>
      <c r="E32" s="14"/>
      <c r="F32" s="14"/>
      <c r="G32" s="14"/>
      <c r="H32" s="14"/>
    </row>
    <row r="33" spans="1:8" ht="15.5" customHeight="1" thickBot="1" x14ac:dyDescent="0.4">
      <c r="A33" s="71"/>
      <c r="B33" s="19" t="s">
        <v>21</v>
      </c>
      <c r="C33" s="327" t="s">
        <v>9</v>
      </c>
      <c r="D33" s="328"/>
      <c r="E33" s="327" t="s">
        <v>10</v>
      </c>
      <c r="F33" s="328"/>
      <c r="G33" s="327" t="s">
        <v>11</v>
      </c>
      <c r="H33" s="328"/>
    </row>
    <row r="34" spans="1:8" ht="45.5" thickBot="1" x14ac:dyDescent="0.4">
      <c r="A34" s="71"/>
      <c r="B34" s="22"/>
      <c r="C34" s="23" t="s">
        <v>12</v>
      </c>
      <c r="D34" s="24" t="s">
        <v>13</v>
      </c>
      <c r="E34" s="23" t="s">
        <v>14</v>
      </c>
      <c r="F34" s="24" t="s">
        <v>15</v>
      </c>
      <c r="G34" s="23" t="s">
        <v>16</v>
      </c>
      <c r="H34" s="24" t="s">
        <v>17</v>
      </c>
    </row>
    <row r="35" spans="1:8" ht="15" x14ac:dyDescent="0.35">
      <c r="A35" s="71"/>
      <c r="B35" s="85" t="s">
        <v>18</v>
      </c>
      <c r="C35" s="26">
        <f>C19+C27</f>
        <v>0</v>
      </c>
      <c r="D35" s="26">
        <f t="shared" ref="C35:H37" si="2">D19+D27</f>
        <v>0</v>
      </c>
      <c r="E35" s="26">
        <f t="shared" si="2"/>
        <v>0</v>
      </c>
      <c r="F35" s="26">
        <f t="shared" si="2"/>
        <v>0</v>
      </c>
      <c r="G35" s="26">
        <f t="shared" si="2"/>
        <v>0</v>
      </c>
      <c r="H35" s="72">
        <f>H19+H27</f>
        <v>0</v>
      </c>
    </row>
    <row r="36" spans="1:8" ht="15" x14ac:dyDescent="0.35">
      <c r="A36" s="71"/>
      <c r="B36" s="27" t="s">
        <v>19</v>
      </c>
      <c r="C36" s="26">
        <f t="shared" si="2"/>
        <v>0</v>
      </c>
      <c r="D36" s="26">
        <f t="shared" si="2"/>
        <v>0</v>
      </c>
      <c r="E36" s="26">
        <f t="shared" si="2"/>
        <v>0</v>
      </c>
      <c r="F36" s="26">
        <f t="shared" si="2"/>
        <v>0</v>
      </c>
      <c r="G36" s="26">
        <f t="shared" si="2"/>
        <v>0</v>
      </c>
      <c r="H36" s="72">
        <f t="shared" si="2"/>
        <v>0</v>
      </c>
    </row>
    <row r="37" spans="1:8" ht="15.5" thickBot="1" x14ac:dyDescent="0.4">
      <c r="A37" s="71"/>
      <c r="B37" s="28" t="s">
        <v>20</v>
      </c>
      <c r="C37" s="26">
        <f t="shared" si="2"/>
        <v>0</v>
      </c>
      <c r="D37" s="26">
        <f t="shared" si="2"/>
        <v>0</v>
      </c>
      <c r="E37" s="26">
        <f t="shared" si="2"/>
        <v>0</v>
      </c>
      <c r="F37" s="26">
        <f t="shared" si="2"/>
        <v>0</v>
      </c>
      <c r="G37" s="26">
        <f t="shared" si="2"/>
        <v>0</v>
      </c>
      <c r="H37" s="72">
        <f t="shared" si="2"/>
        <v>0</v>
      </c>
    </row>
    <row r="38" spans="1:8" ht="15.5" thickBot="1" x14ac:dyDescent="0.4">
      <c r="A38" s="71"/>
      <c r="B38" s="29" t="s">
        <v>21</v>
      </c>
      <c r="C38" s="30">
        <f t="shared" ref="C38:G38" si="3">SUM(C35:C37)</f>
        <v>0</v>
      </c>
      <c r="D38" s="30">
        <f t="shared" si="3"/>
        <v>0</v>
      </c>
      <c r="E38" s="30">
        <f>SUM(E35:E37)</f>
        <v>0</v>
      </c>
      <c r="F38" s="30">
        <f>SUM(F35:F37)</f>
        <v>0</v>
      </c>
      <c r="G38" s="30">
        <f t="shared" si="3"/>
        <v>0</v>
      </c>
      <c r="H38" s="139">
        <f>SUM(H35:H37)</f>
        <v>0</v>
      </c>
    </row>
    <row r="39" spans="1:8" ht="15.5" thickBot="1" x14ac:dyDescent="0.4">
      <c r="A39" s="71"/>
      <c r="B39" s="31" t="s">
        <v>22</v>
      </c>
      <c r="C39" s="222"/>
      <c r="D39" s="275">
        <f>D23+D31</f>
        <v>0</v>
      </c>
      <c r="E39" s="222"/>
      <c r="F39" s="275">
        <f>F23+F31</f>
        <v>0</v>
      </c>
      <c r="G39" s="222"/>
      <c r="H39" s="274">
        <f>H23+H31</f>
        <v>0</v>
      </c>
    </row>
    <row r="40" spans="1:8" ht="15" x14ac:dyDescent="0.4">
      <c r="A40" s="71"/>
      <c r="B40" s="14"/>
      <c r="C40" s="13"/>
      <c r="D40" s="13"/>
      <c r="E40" s="13"/>
      <c r="F40" s="13"/>
      <c r="G40" s="32"/>
      <c r="H40" s="32"/>
    </row>
    <row r="41" spans="1:8" ht="15" x14ac:dyDescent="0.35">
      <c r="A41" s="71"/>
      <c r="B41" s="316" t="s">
        <v>228</v>
      </c>
      <c r="C41" s="316"/>
      <c r="D41" s="316"/>
      <c r="E41" s="316"/>
      <c r="F41" s="316"/>
      <c r="G41" s="316"/>
      <c r="H41" s="316"/>
    </row>
    <row r="42" spans="1:8" ht="15.5" thickBot="1" x14ac:dyDescent="0.45">
      <c r="A42" s="71"/>
      <c r="B42" s="14"/>
      <c r="C42" s="13"/>
      <c r="D42" s="14"/>
      <c r="E42" s="14"/>
      <c r="F42" s="14"/>
      <c r="G42" s="14"/>
      <c r="H42" s="14"/>
    </row>
    <row r="43" spans="1:8" ht="15.5" customHeight="1" thickBot="1" x14ac:dyDescent="0.4">
      <c r="A43" s="71"/>
      <c r="B43" s="19"/>
      <c r="C43" s="327" t="s">
        <v>23</v>
      </c>
      <c r="D43" s="328"/>
      <c r="E43" s="33"/>
      <c r="F43" s="33"/>
      <c r="G43" s="33"/>
      <c r="H43" s="33"/>
    </row>
    <row r="44" spans="1:8" ht="15.5" thickBot="1" x14ac:dyDescent="0.4">
      <c r="A44" s="71"/>
      <c r="B44" s="34"/>
      <c r="C44" s="23" t="s">
        <v>12</v>
      </c>
      <c r="D44" s="24" t="s">
        <v>13</v>
      </c>
      <c r="E44" s="33"/>
      <c r="F44" s="33"/>
      <c r="G44" s="33"/>
      <c r="H44" s="33"/>
    </row>
    <row r="45" spans="1:8" ht="15.5" customHeight="1" thickBot="1" x14ac:dyDescent="0.4">
      <c r="A45" s="71"/>
      <c r="B45" s="35" t="s">
        <v>24</v>
      </c>
      <c r="C45" s="3"/>
      <c r="D45" s="140"/>
      <c r="E45" s="217"/>
      <c r="F45" s="269"/>
      <c r="G45" s="217"/>
      <c r="H45" s="217"/>
    </row>
    <row r="46" spans="1:8" ht="15.5" thickBot="1" x14ac:dyDescent="0.4">
      <c r="A46" s="71"/>
      <c r="B46" s="36" t="s">
        <v>25</v>
      </c>
      <c r="C46" s="3"/>
      <c r="D46" s="140"/>
      <c r="E46" s="217"/>
      <c r="F46" s="269" t="str">
        <f>IF((E45+E46)=0,"",IF(AND(E47=(D39+F39+H39)),"","The no. of working hours does not equal the value provided in the previous question.  Please double-check your entry"))</f>
        <v/>
      </c>
      <c r="G46" s="217"/>
      <c r="H46" s="217"/>
    </row>
    <row r="47" spans="1:8" ht="15.5" customHeight="1" thickBot="1" x14ac:dyDescent="0.4">
      <c r="A47" s="71"/>
      <c r="B47" s="44" t="s">
        <v>21</v>
      </c>
      <c r="C47" s="250">
        <f>SUM(C45:C46)</f>
        <v>0</v>
      </c>
      <c r="D47" s="246">
        <f>SUM(D45:D46)</f>
        <v>0</v>
      </c>
      <c r="E47" s="324" t="str">
        <f>IF((C47+D47)=0,"",IF(AND(C47=(C38+E38+G38),D47=(D38+F38+H38)),"","The no. of employees does not equal the total provided in the previous question. Please double-check your entry."))</f>
        <v/>
      </c>
      <c r="F47" s="325"/>
      <c r="G47" s="325"/>
      <c r="H47" s="325"/>
    </row>
    <row r="48" spans="1:8" ht="15.5" customHeight="1" thickBot="1" x14ac:dyDescent="0.4">
      <c r="A48" s="71"/>
      <c r="B48" s="31" t="s">
        <v>22</v>
      </c>
      <c r="C48" s="222"/>
      <c r="D48" s="280"/>
      <c r="E48" s="324" t="str">
        <f>IF(D48=0,"",IF(D48=(D39+F39+H39),"","The no. of working hours does not equal the value provided in the previous question.  Please double-check your entry."))</f>
        <v/>
      </c>
      <c r="F48" s="325"/>
      <c r="G48" s="325"/>
      <c r="H48" s="325"/>
    </row>
    <row r="49" spans="1:8" ht="15" x14ac:dyDescent="0.4">
      <c r="A49" s="71"/>
      <c r="B49" s="14"/>
      <c r="C49" s="13"/>
      <c r="D49" s="14"/>
      <c r="E49" s="14"/>
      <c r="F49" s="14"/>
      <c r="G49" s="14"/>
      <c r="H49" s="14"/>
    </row>
    <row r="50" spans="1:8" ht="15" x14ac:dyDescent="0.35">
      <c r="A50" s="71"/>
      <c r="B50" s="316" t="s">
        <v>211</v>
      </c>
      <c r="C50" s="316"/>
      <c r="D50" s="316"/>
      <c r="E50" s="316"/>
      <c r="F50" s="316"/>
      <c r="G50" s="316"/>
      <c r="H50" s="316"/>
    </row>
    <row r="51" spans="1:8" ht="15.5" thickBot="1" x14ac:dyDescent="0.45">
      <c r="A51" s="71"/>
      <c r="B51" s="14"/>
      <c r="C51" s="13"/>
      <c r="D51" s="14"/>
      <c r="E51" s="14"/>
      <c r="F51" s="14"/>
      <c r="G51" s="14"/>
      <c r="H51" s="14"/>
    </row>
    <row r="52" spans="1:8" ht="15.5" customHeight="1" thickBot="1" x14ac:dyDescent="0.4">
      <c r="A52" s="71"/>
      <c r="B52" s="19"/>
      <c r="C52" s="327" t="s">
        <v>269</v>
      </c>
      <c r="D52" s="328"/>
      <c r="E52" s="33"/>
      <c r="F52" s="33"/>
      <c r="G52" s="33"/>
      <c r="H52" s="33"/>
    </row>
    <row r="53" spans="1:8" ht="15.5" thickBot="1" x14ac:dyDescent="0.4">
      <c r="A53" s="71"/>
      <c r="B53" s="22"/>
      <c r="C53" s="23" t="s">
        <v>12</v>
      </c>
      <c r="D53" s="24" t="s">
        <v>13</v>
      </c>
      <c r="E53" s="33"/>
      <c r="F53" s="33"/>
      <c r="G53" s="33"/>
      <c r="H53" s="33"/>
    </row>
    <row r="54" spans="1:8" ht="15" x14ac:dyDescent="0.35">
      <c r="A54" s="71"/>
      <c r="B54" s="25" t="s">
        <v>18</v>
      </c>
      <c r="C54" s="4"/>
      <c r="D54" s="210"/>
      <c r="E54" s="33"/>
      <c r="F54" s="33"/>
      <c r="G54" s="33"/>
      <c r="H54" s="33"/>
    </row>
    <row r="55" spans="1:8" ht="15" x14ac:dyDescent="0.35">
      <c r="A55" s="71"/>
      <c r="B55" s="27" t="s">
        <v>19</v>
      </c>
      <c r="C55" s="5"/>
      <c r="D55" s="211"/>
      <c r="E55" s="33"/>
      <c r="F55" s="33"/>
      <c r="G55" s="33"/>
      <c r="H55" s="33"/>
    </row>
    <row r="56" spans="1:8" ht="15.5" thickBot="1" x14ac:dyDescent="0.4">
      <c r="A56" s="71"/>
      <c r="B56" s="28" t="s">
        <v>20</v>
      </c>
      <c r="C56" s="6"/>
      <c r="D56" s="212"/>
      <c r="E56" s="33"/>
      <c r="F56" s="33"/>
      <c r="G56" s="33"/>
      <c r="H56" s="33"/>
    </row>
    <row r="57" spans="1:8" ht="15.5" customHeight="1" thickBot="1" x14ac:dyDescent="0.4">
      <c r="A57" s="71"/>
      <c r="B57" s="44" t="s">
        <v>21</v>
      </c>
      <c r="C57" s="250">
        <f>SUM(C54:C56)</f>
        <v>0</v>
      </c>
      <c r="D57" s="246">
        <f>SUM(D54:D56)</f>
        <v>0</v>
      </c>
      <c r="E57" s="269"/>
      <c r="F57" s="269"/>
      <c r="G57" s="269"/>
      <c r="H57" s="269"/>
    </row>
    <row r="58" spans="1:8" ht="15.5" customHeight="1" thickBot="1" x14ac:dyDescent="0.45">
      <c r="A58" s="71"/>
      <c r="B58" s="31" t="s">
        <v>22</v>
      </c>
      <c r="C58" s="222"/>
      <c r="D58" s="280"/>
      <c r="E58" s="14"/>
      <c r="F58" s="14"/>
      <c r="G58" s="269"/>
      <c r="H58" s="269"/>
    </row>
    <row r="59" spans="1:8" ht="15" x14ac:dyDescent="0.4">
      <c r="A59" s="71"/>
      <c r="B59" s="14"/>
      <c r="C59" s="13"/>
      <c r="D59" s="14"/>
      <c r="E59" s="14"/>
      <c r="G59" s="14"/>
      <c r="H59" s="14"/>
    </row>
    <row r="60" spans="1:8" ht="15" x14ac:dyDescent="0.35">
      <c r="A60" s="367"/>
      <c r="B60" s="316" t="s">
        <v>212</v>
      </c>
      <c r="C60" s="316"/>
      <c r="D60" s="316"/>
      <c r="E60" s="316"/>
      <c r="F60" s="316"/>
      <c r="G60" s="316"/>
      <c r="H60" s="316"/>
    </row>
    <row r="61" spans="1:8" ht="15.5" thickBot="1" x14ac:dyDescent="0.45">
      <c r="A61" s="367"/>
      <c r="B61" s="13"/>
      <c r="C61" s="38"/>
      <c r="D61" s="38"/>
      <c r="E61" s="38"/>
      <c r="F61" s="38"/>
      <c r="G61" s="39"/>
      <c r="H61" s="40"/>
    </row>
    <row r="62" spans="1:8" ht="15.5" thickBot="1" x14ac:dyDescent="0.4">
      <c r="A62" s="367"/>
      <c r="B62" s="225"/>
      <c r="C62" s="38"/>
      <c r="D62" s="38"/>
      <c r="E62" s="38"/>
      <c r="F62" s="38"/>
      <c r="G62" s="39"/>
      <c r="H62" s="40"/>
    </row>
    <row r="63" spans="1:8" ht="15" x14ac:dyDescent="0.4">
      <c r="A63" s="367"/>
      <c r="B63" s="13"/>
      <c r="C63" s="38"/>
      <c r="D63" s="38"/>
      <c r="E63" s="38"/>
      <c r="F63" s="38"/>
      <c r="G63" s="39"/>
      <c r="H63" s="40"/>
    </row>
    <row r="64" spans="1:8" ht="15" x14ac:dyDescent="0.35">
      <c r="A64" s="367"/>
      <c r="B64" s="316" t="s">
        <v>213</v>
      </c>
      <c r="C64" s="316"/>
      <c r="D64" s="316"/>
      <c r="E64" s="316"/>
      <c r="F64" s="316"/>
      <c r="G64" s="316"/>
      <c r="H64" s="316"/>
    </row>
    <row r="65" spans="1:8" ht="15.5" thickBot="1" x14ac:dyDescent="0.45">
      <c r="A65" s="367"/>
      <c r="B65" s="13"/>
      <c r="C65" s="38"/>
      <c r="D65" s="38"/>
      <c r="E65" s="38"/>
      <c r="F65" s="38"/>
      <c r="G65" s="39"/>
      <c r="H65" s="40"/>
    </row>
    <row r="66" spans="1:8" ht="15.5" thickBot="1" x14ac:dyDescent="0.4">
      <c r="A66" s="367"/>
      <c r="B66" s="225"/>
      <c r="C66" s="38"/>
      <c r="D66" s="38"/>
      <c r="E66" s="38"/>
      <c r="F66" s="38"/>
      <c r="G66" s="39"/>
      <c r="H66" s="40"/>
    </row>
    <row r="67" spans="1:8" ht="15" x14ac:dyDescent="0.35">
      <c r="A67" s="66"/>
      <c r="B67" s="37"/>
      <c r="C67" s="38"/>
      <c r="D67" s="38"/>
      <c r="E67" s="38"/>
      <c r="F67" s="38"/>
      <c r="G67" s="39"/>
      <c r="H67" s="40"/>
    </row>
    <row r="68" spans="1:8" ht="15" x14ac:dyDescent="0.35">
      <c r="A68" s="141"/>
      <c r="B68" s="321" t="s">
        <v>26</v>
      </c>
      <c r="C68" s="321"/>
      <c r="D68" s="321"/>
      <c r="E68" s="321"/>
      <c r="F68" s="321"/>
      <c r="G68" s="321"/>
      <c r="H68" s="321"/>
    </row>
    <row r="69" spans="1:8" ht="15" x14ac:dyDescent="0.4">
      <c r="A69" s="12"/>
      <c r="B69" s="14"/>
      <c r="C69" s="13"/>
      <c r="D69" s="14"/>
      <c r="E69" s="14"/>
      <c r="F69" s="14"/>
      <c r="G69" s="14"/>
      <c r="H69" s="14"/>
    </row>
    <row r="70" spans="1:8" ht="15" x14ac:dyDescent="0.35">
      <c r="A70" s="12"/>
      <c r="B70" s="316" t="s">
        <v>216</v>
      </c>
      <c r="C70" s="316"/>
      <c r="D70" s="316"/>
      <c r="E70" s="316"/>
      <c r="F70" s="316"/>
      <c r="G70" s="316"/>
      <c r="H70" s="316"/>
    </row>
    <row r="71" spans="1:8" ht="15.5" thickBot="1" x14ac:dyDescent="0.45">
      <c r="A71" s="12"/>
      <c r="B71" s="14"/>
      <c r="C71" s="13"/>
      <c r="D71" s="14"/>
      <c r="E71" s="14"/>
      <c r="F71" s="14"/>
      <c r="G71" s="14"/>
      <c r="H71" s="14"/>
    </row>
    <row r="72" spans="1:8" ht="30.5" thickBot="1" x14ac:dyDescent="0.45">
      <c r="A72" s="12"/>
      <c r="B72" s="19" t="s">
        <v>27</v>
      </c>
      <c r="C72" s="20" t="s">
        <v>9</v>
      </c>
      <c r="D72" s="20" t="s">
        <v>28</v>
      </c>
      <c r="E72" s="42" t="s">
        <v>11</v>
      </c>
      <c r="F72" s="14"/>
      <c r="G72" s="14"/>
      <c r="H72" s="14"/>
    </row>
    <row r="73" spans="1:8" ht="15" x14ac:dyDescent="0.4">
      <c r="A73" s="12"/>
      <c r="B73" s="43" t="s">
        <v>18</v>
      </c>
      <c r="C73" s="2"/>
      <c r="D73" s="2"/>
      <c r="E73" s="108"/>
      <c r="F73" s="14"/>
      <c r="G73" s="14"/>
      <c r="H73" s="14"/>
    </row>
    <row r="74" spans="1:8" ht="15" x14ac:dyDescent="0.4">
      <c r="A74" s="12"/>
      <c r="B74" s="27" t="s">
        <v>19</v>
      </c>
      <c r="C74" s="2"/>
      <c r="D74" s="2"/>
      <c r="E74" s="108"/>
      <c r="F74" s="14"/>
      <c r="G74" s="14"/>
      <c r="H74" s="14"/>
    </row>
    <row r="75" spans="1:8" ht="15.5" thickBot="1" x14ac:dyDescent="0.45">
      <c r="A75" s="12"/>
      <c r="B75" s="28" t="s">
        <v>20</v>
      </c>
      <c r="C75" s="2"/>
      <c r="D75" s="2"/>
      <c r="E75" s="108"/>
      <c r="F75" s="14"/>
      <c r="G75" s="14"/>
      <c r="H75" s="14"/>
    </row>
    <row r="76" spans="1:8" ht="15.5" thickBot="1" x14ac:dyDescent="0.45">
      <c r="A76" s="12"/>
      <c r="B76" s="44" t="s">
        <v>21</v>
      </c>
      <c r="C76" s="250">
        <f>SUM(C73:C75)</f>
        <v>0</v>
      </c>
      <c r="D76" s="250">
        <f>SUM(D73:D75)</f>
        <v>0</v>
      </c>
      <c r="E76" s="246">
        <f>SUM(E73:E75)</f>
        <v>0</v>
      </c>
      <c r="F76" s="14"/>
      <c r="G76" s="14"/>
      <c r="H76" s="14"/>
    </row>
    <row r="77" spans="1:8" ht="15.5" thickBot="1" x14ac:dyDescent="0.45">
      <c r="A77" s="45"/>
      <c r="B77" s="15"/>
      <c r="C77" s="15"/>
      <c r="D77" s="15"/>
      <c r="E77" s="15"/>
      <c r="F77" s="15"/>
      <c r="G77" s="14"/>
      <c r="H77" s="15"/>
    </row>
    <row r="78" spans="1:8" ht="30.5" thickBot="1" x14ac:dyDescent="0.45">
      <c r="A78" s="12"/>
      <c r="B78" s="46" t="s">
        <v>29</v>
      </c>
      <c r="C78" s="20" t="s">
        <v>9</v>
      </c>
      <c r="D78" s="20" t="s">
        <v>28</v>
      </c>
      <c r="E78" s="42" t="s">
        <v>11</v>
      </c>
      <c r="F78" s="14"/>
      <c r="G78" s="14"/>
      <c r="H78" s="14"/>
    </row>
    <row r="79" spans="1:8" ht="15" x14ac:dyDescent="0.4">
      <c r="A79" s="12"/>
      <c r="B79" s="43" t="s">
        <v>18</v>
      </c>
      <c r="C79" s="2"/>
      <c r="D79" s="2"/>
      <c r="E79" s="108"/>
      <c r="F79" s="14"/>
      <c r="G79" s="14"/>
      <c r="H79" s="14"/>
    </row>
    <row r="80" spans="1:8" ht="15" x14ac:dyDescent="0.4">
      <c r="A80" s="12"/>
      <c r="B80" s="27" t="s">
        <v>19</v>
      </c>
      <c r="C80" s="2"/>
      <c r="D80" s="2"/>
      <c r="E80" s="108"/>
      <c r="F80" s="14"/>
      <c r="G80" s="14"/>
      <c r="H80" s="14"/>
    </row>
    <row r="81" spans="1:10" ht="15.5" thickBot="1" x14ac:dyDescent="0.45">
      <c r="A81" s="12"/>
      <c r="B81" s="28" t="s">
        <v>20</v>
      </c>
      <c r="C81" s="2"/>
      <c r="D81" s="2"/>
      <c r="E81" s="108"/>
      <c r="F81" s="14"/>
      <c r="G81" s="14"/>
      <c r="H81" s="14"/>
    </row>
    <row r="82" spans="1:10" ht="15.5" thickBot="1" x14ac:dyDescent="0.45">
      <c r="A82" s="12"/>
      <c r="B82" s="44" t="s">
        <v>21</v>
      </c>
      <c r="C82" s="250">
        <f>SUM(C79:C81)</f>
        <v>0</v>
      </c>
      <c r="D82" s="250">
        <f>SUM(D79:D81)</f>
        <v>0</v>
      </c>
      <c r="E82" s="246">
        <f>SUM(E79:E81)</f>
        <v>0</v>
      </c>
      <c r="F82" s="14"/>
      <c r="G82" s="371"/>
      <c r="H82" s="371"/>
      <c r="I82" s="371"/>
      <c r="J82" s="371"/>
    </row>
    <row r="83" spans="1:10" ht="15.5" thickBot="1" x14ac:dyDescent="0.45">
      <c r="A83" s="45"/>
      <c r="B83" s="15"/>
      <c r="C83" s="15"/>
      <c r="D83" s="15"/>
      <c r="E83" s="15"/>
      <c r="F83" s="15"/>
      <c r="G83" s="371"/>
      <c r="H83" s="371"/>
      <c r="I83" s="371"/>
      <c r="J83" s="371"/>
    </row>
    <row r="84" spans="1:10" ht="30.5" thickBot="1" x14ac:dyDescent="0.45">
      <c r="A84" s="12"/>
      <c r="B84" s="19" t="s">
        <v>30</v>
      </c>
      <c r="C84" s="20" t="s">
        <v>9</v>
      </c>
      <c r="D84" s="20" t="s">
        <v>28</v>
      </c>
      <c r="E84" s="42" t="s">
        <v>11</v>
      </c>
      <c r="F84" s="14"/>
      <c r="G84" s="371"/>
      <c r="H84" s="371"/>
      <c r="I84" s="371"/>
      <c r="J84" s="371"/>
    </row>
    <row r="85" spans="1:10" ht="15" x14ac:dyDescent="0.35">
      <c r="A85" s="12"/>
      <c r="B85" s="43" t="s">
        <v>18</v>
      </c>
      <c r="C85" s="86" t="str">
        <f t="shared" ref="C85:E87" si="4">IF(OR(C79="",C79=0),"",C73/C79)</f>
        <v/>
      </c>
      <c r="D85" s="86" t="str">
        <f t="shared" si="4"/>
        <v/>
      </c>
      <c r="E85" s="251" t="str">
        <f>IF(OR(E79="",E79=0),"",E73/E79)</f>
        <v/>
      </c>
      <c r="F85" s="371" t="str">
        <f>IF(OR(AND(C85&lt;&gt;"",C85&gt;100%),AND(D85&lt;&gt;"",D85&gt;100%),AND(E85&lt;&gt;"",E85&gt;100%),AND(C86&lt;&gt;"",C86&gt;100%),AND(D86&lt;&gt;"",D86&gt;100%),AND(E86&lt;&gt;"",E86&gt;100%),AND(C87&lt;&gt;"",C87&gt;100%),AND(D87&lt;&gt;"",D87&gt;100%),AND(E87&lt;&gt;"",E87&gt;100%)),"At least one value is larger than 100%. The number of labour hours should be greater than the number of training hours. Please double-check your entry.","")</f>
        <v/>
      </c>
      <c r="G85" s="371"/>
      <c r="H85" s="371"/>
      <c r="I85" s="371"/>
    </row>
    <row r="86" spans="1:10" ht="15" x14ac:dyDescent="0.35">
      <c r="A86" s="12"/>
      <c r="B86" s="27" t="s">
        <v>19</v>
      </c>
      <c r="C86" s="86" t="str">
        <f t="shared" si="4"/>
        <v/>
      </c>
      <c r="D86" s="86" t="str">
        <f t="shared" si="4"/>
        <v/>
      </c>
      <c r="E86" s="251" t="str">
        <f t="shared" si="4"/>
        <v/>
      </c>
      <c r="F86" s="371"/>
      <c r="G86" s="371"/>
      <c r="H86" s="371"/>
      <c r="I86" s="371"/>
    </row>
    <row r="87" spans="1:10" ht="15.5" customHeight="1" thickBot="1" x14ac:dyDescent="0.4">
      <c r="A87" s="12"/>
      <c r="B87" s="252" t="s">
        <v>20</v>
      </c>
      <c r="C87" s="253" t="str">
        <f t="shared" si="4"/>
        <v/>
      </c>
      <c r="D87" s="253" t="str">
        <f t="shared" si="4"/>
        <v/>
      </c>
      <c r="E87" s="254" t="str">
        <f t="shared" si="4"/>
        <v/>
      </c>
      <c r="F87" s="371"/>
      <c r="G87" s="371"/>
      <c r="H87" s="371"/>
      <c r="I87" s="371"/>
    </row>
    <row r="88" spans="1:10" ht="15" x14ac:dyDescent="0.4">
      <c r="A88" s="14"/>
      <c r="B88" s="14"/>
      <c r="C88" s="14"/>
      <c r="D88" s="14"/>
      <c r="E88" s="14"/>
      <c r="F88" s="14"/>
      <c r="G88" s="14"/>
      <c r="H88" s="14"/>
    </row>
    <row r="89" spans="1:10" ht="15" x14ac:dyDescent="0.35">
      <c r="A89" s="12"/>
      <c r="B89" s="316" t="s">
        <v>217</v>
      </c>
      <c r="C89" s="316"/>
      <c r="D89" s="316"/>
      <c r="E89" s="316"/>
      <c r="F89" s="316"/>
      <c r="G89" s="316"/>
      <c r="H89" s="316"/>
    </row>
    <row r="90" spans="1:10" ht="15.5" thickBot="1" x14ac:dyDescent="0.45">
      <c r="A90" s="14"/>
      <c r="B90" s="14"/>
      <c r="C90" s="14"/>
      <c r="D90" s="14"/>
      <c r="E90" s="14"/>
      <c r="F90" s="14"/>
      <c r="G90" s="14"/>
      <c r="H90" s="14"/>
    </row>
    <row r="91" spans="1:10" ht="30" customHeight="1" thickBot="1" x14ac:dyDescent="0.45">
      <c r="A91" s="14"/>
      <c r="B91" s="143" t="s">
        <v>31</v>
      </c>
      <c r="C91" s="21" t="s">
        <v>32</v>
      </c>
      <c r="D91" s="14"/>
      <c r="E91" s="14"/>
      <c r="F91" s="14"/>
      <c r="G91" s="14"/>
      <c r="H91" s="14"/>
    </row>
    <row r="92" spans="1:10" ht="15" x14ac:dyDescent="0.4">
      <c r="A92" s="14"/>
      <c r="B92" s="144" t="s">
        <v>33</v>
      </c>
      <c r="C92" s="150"/>
      <c r="D92" s="14"/>
      <c r="E92" s="14"/>
      <c r="F92" s="14"/>
      <c r="G92" s="14"/>
      <c r="H92" s="14"/>
    </row>
    <row r="93" spans="1:10" ht="15" x14ac:dyDescent="0.4">
      <c r="A93" s="14"/>
      <c r="B93" s="145" t="s">
        <v>218</v>
      </c>
      <c r="C93" s="151"/>
      <c r="D93" s="14"/>
      <c r="E93" s="14"/>
      <c r="F93" s="14"/>
      <c r="G93" s="14"/>
      <c r="H93" s="14"/>
    </row>
    <row r="94" spans="1:10" ht="15" x14ac:dyDescent="0.4">
      <c r="A94" s="14"/>
      <c r="B94" s="145" t="s">
        <v>34</v>
      </c>
      <c r="C94" s="151"/>
      <c r="D94" s="14"/>
      <c r="E94" s="14"/>
      <c r="F94" s="14"/>
      <c r="G94" s="14"/>
      <c r="H94" s="14"/>
    </row>
    <row r="95" spans="1:10" ht="15" x14ac:dyDescent="0.4">
      <c r="A95" s="14"/>
      <c r="B95" s="145" t="s">
        <v>35</v>
      </c>
      <c r="C95" s="151"/>
      <c r="D95" s="14"/>
      <c r="E95" s="14"/>
      <c r="F95" s="14"/>
      <c r="G95" s="14"/>
      <c r="H95" s="14"/>
    </row>
    <row r="96" spans="1:10" ht="15" x14ac:dyDescent="0.4">
      <c r="A96" s="14"/>
      <c r="B96" s="145" t="s">
        <v>36</v>
      </c>
      <c r="C96" s="151"/>
      <c r="D96" s="14"/>
      <c r="E96" s="14"/>
      <c r="F96" s="14"/>
      <c r="G96" s="14"/>
      <c r="H96" s="14"/>
    </row>
    <row r="97" spans="1:8" ht="15" x14ac:dyDescent="0.4">
      <c r="A97" s="14"/>
      <c r="B97" s="145" t="s">
        <v>37</v>
      </c>
      <c r="C97" s="151"/>
      <c r="D97" s="14"/>
      <c r="E97" s="14"/>
      <c r="F97" s="14"/>
      <c r="G97" s="14"/>
      <c r="H97" s="14"/>
    </row>
    <row r="98" spans="1:8" ht="15.5" thickBot="1" x14ac:dyDescent="0.45">
      <c r="A98" s="14"/>
      <c r="B98" s="146" t="s">
        <v>38</v>
      </c>
      <c r="C98" s="152"/>
      <c r="D98" s="14"/>
      <c r="E98" s="14"/>
      <c r="F98" s="14"/>
      <c r="G98" s="14"/>
      <c r="H98" s="14"/>
    </row>
    <row r="99" spans="1:8" ht="15" x14ac:dyDescent="0.4">
      <c r="A99" s="14"/>
      <c r="D99" s="14"/>
      <c r="E99" s="14"/>
      <c r="F99" s="14"/>
      <c r="G99" s="14"/>
      <c r="H99" s="14"/>
    </row>
    <row r="100" spans="1:8" ht="18.5" x14ac:dyDescent="0.45">
      <c r="A100" s="255">
        <v>2</v>
      </c>
      <c r="B100" s="303" t="s">
        <v>272</v>
      </c>
      <c r="C100" s="303"/>
      <c r="D100" s="303"/>
      <c r="E100" s="303"/>
      <c r="F100" s="303"/>
      <c r="G100" s="303"/>
      <c r="H100" s="303"/>
    </row>
    <row r="101" spans="1:8" ht="15" x14ac:dyDescent="0.35">
      <c r="A101" s="16"/>
      <c r="B101" s="321" t="s">
        <v>39</v>
      </c>
      <c r="C101" s="321"/>
      <c r="D101" s="321"/>
      <c r="E101" s="321"/>
      <c r="F101" s="321"/>
      <c r="G101" s="321"/>
      <c r="H101" s="321"/>
    </row>
    <row r="102" spans="1:8" ht="15" x14ac:dyDescent="0.4">
      <c r="A102" s="41"/>
      <c r="B102" s="14"/>
      <c r="C102" s="14"/>
      <c r="D102" s="14"/>
      <c r="E102" s="14"/>
      <c r="F102" s="14"/>
      <c r="G102" s="14"/>
      <c r="H102" s="14"/>
    </row>
    <row r="103" spans="1:8" ht="15" x14ac:dyDescent="0.4">
      <c r="A103" s="41"/>
      <c r="B103" s="319" t="s">
        <v>355</v>
      </c>
      <c r="C103" s="319"/>
      <c r="D103" s="319"/>
      <c r="E103" s="319"/>
      <c r="F103" s="319"/>
      <c r="G103" s="319"/>
      <c r="H103" s="319"/>
    </row>
    <row r="104" spans="1:8" ht="15.5" thickBot="1" x14ac:dyDescent="0.45">
      <c r="A104" s="41"/>
      <c r="B104" s="14"/>
      <c r="C104" s="14"/>
      <c r="D104" s="14"/>
      <c r="E104" s="14"/>
      <c r="F104" s="14"/>
      <c r="G104" s="14"/>
      <c r="H104" s="14"/>
    </row>
    <row r="105" spans="1:8" ht="15.5" thickBot="1" x14ac:dyDescent="0.45">
      <c r="A105" s="41"/>
      <c r="B105" s="258"/>
      <c r="C105" s="14"/>
      <c r="D105" s="14"/>
      <c r="E105" s="14"/>
      <c r="F105" s="14"/>
      <c r="G105" s="14"/>
      <c r="H105" s="14"/>
    </row>
    <row r="106" spans="1:8" ht="15" x14ac:dyDescent="0.4">
      <c r="A106" s="41"/>
      <c r="B106" s="14"/>
      <c r="C106" s="13"/>
      <c r="D106" s="14"/>
      <c r="E106" s="14"/>
      <c r="F106" s="14"/>
      <c r="G106" s="14"/>
      <c r="H106" s="14"/>
    </row>
    <row r="107" spans="1:8" ht="15" x14ac:dyDescent="0.4">
      <c r="A107" s="41"/>
      <c r="B107" s="319" t="s">
        <v>356</v>
      </c>
      <c r="C107" s="319"/>
      <c r="D107" s="319"/>
      <c r="E107" s="319"/>
      <c r="F107" s="319"/>
      <c r="G107" s="319"/>
      <c r="H107" s="319"/>
    </row>
    <row r="108" spans="1:8" ht="15.5" thickBot="1" x14ac:dyDescent="0.45">
      <c r="A108" s="41"/>
      <c r="B108" s="14"/>
      <c r="C108" s="14"/>
      <c r="D108" s="14"/>
      <c r="E108" s="14"/>
      <c r="F108" s="14"/>
      <c r="G108" s="14"/>
      <c r="H108" s="14"/>
    </row>
    <row r="109" spans="1:8" ht="37.5" customHeight="1" thickBot="1" x14ac:dyDescent="0.45">
      <c r="A109" s="41"/>
      <c r="B109" s="48" t="s">
        <v>42</v>
      </c>
      <c r="C109" s="42" t="s">
        <v>43</v>
      </c>
      <c r="D109" s="14"/>
      <c r="E109" s="14"/>
      <c r="F109" s="14"/>
      <c r="G109" s="14"/>
      <c r="H109" s="14"/>
    </row>
    <row r="110" spans="1:8" ht="15.5" thickBot="1" x14ac:dyDescent="0.45">
      <c r="A110" s="41"/>
      <c r="B110" s="89"/>
      <c r="C110" s="89"/>
      <c r="D110" s="14"/>
      <c r="E110" s="14"/>
      <c r="F110" s="14"/>
      <c r="G110" s="14"/>
      <c r="H110" s="14"/>
    </row>
    <row r="111" spans="1:8" ht="15" x14ac:dyDescent="0.4">
      <c r="A111" s="41"/>
      <c r="B111" s="14"/>
      <c r="C111" s="14"/>
      <c r="D111" s="14"/>
      <c r="E111" s="14"/>
      <c r="F111" s="14"/>
      <c r="G111" s="14"/>
      <c r="H111" s="14"/>
    </row>
    <row r="112" spans="1:8" ht="15" x14ac:dyDescent="0.4">
      <c r="A112" s="41"/>
      <c r="B112" s="319" t="s">
        <v>327</v>
      </c>
      <c r="C112" s="319"/>
      <c r="D112" s="319"/>
      <c r="E112" s="319"/>
      <c r="F112" s="319"/>
      <c r="G112" s="319"/>
      <c r="H112" s="319"/>
    </row>
    <row r="113" spans="1:8" ht="15.5" thickBot="1" x14ac:dyDescent="0.45">
      <c r="A113" s="41"/>
      <c r="B113" s="14"/>
      <c r="C113" s="14"/>
      <c r="D113" s="14"/>
      <c r="E113" s="14"/>
      <c r="F113" s="14"/>
      <c r="G113" s="14"/>
      <c r="H113" s="14"/>
    </row>
    <row r="114" spans="1:8" ht="83.5" customHeight="1" x14ac:dyDescent="0.4">
      <c r="A114" s="41"/>
      <c r="B114" s="154" t="s">
        <v>258</v>
      </c>
      <c r="C114" s="96" t="s">
        <v>259</v>
      </c>
      <c r="D114" s="14"/>
      <c r="E114" s="14"/>
      <c r="F114" s="14"/>
      <c r="G114" s="14"/>
      <c r="H114" s="14"/>
    </row>
    <row r="115" spans="1:8" ht="15.5" thickBot="1" x14ac:dyDescent="0.45">
      <c r="A115" s="41"/>
      <c r="B115" s="213"/>
      <c r="C115" s="110"/>
      <c r="D115" s="14"/>
      <c r="E115" s="14"/>
      <c r="F115" s="14"/>
      <c r="G115" s="14"/>
      <c r="H115" s="14"/>
    </row>
    <row r="116" spans="1:8" ht="15" x14ac:dyDescent="0.4">
      <c r="A116" s="45"/>
      <c r="B116" s="15"/>
      <c r="C116" s="14"/>
      <c r="D116" s="14"/>
      <c r="E116" s="14"/>
      <c r="F116" s="14"/>
      <c r="G116" s="14"/>
      <c r="H116" s="14"/>
    </row>
    <row r="117" spans="1:8" ht="15" x14ac:dyDescent="0.35">
      <c r="A117" s="16"/>
      <c r="B117" s="321" t="s">
        <v>44</v>
      </c>
      <c r="C117" s="321"/>
      <c r="D117" s="321"/>
      <c r="E117" s="321"/>
      <c r="F117" s="321"/>
      <c r="G117" s="321"/>
      <c r="H117" s="321"/>
    </row>
    <row r="118" spans="1:8" ht="15" x14ac:dyDescent="0.4">
      <c r="A118" s="45"/>
      <c r="B118" s="14"/>
      <c r="C118" s="14"/>
      <c r="D118" s="14"/>
      <c r="E118" s="14"/>
      <c r="F118" s="14"/>
      <c r="G118" s="14"/>
      <c r="H118" s="14"/>
    </row>
    <row r="119" spans="1:8" ht="15" x14ac:dyDescent="0.35">
      <c r="A119" s="12"/>
      <c r="B119" s="318" t="s">
        <v>320</v>
      </c>
      <c r="C119" s="318"/>
      <c r="D119" s="318"/>
      <c r="E119" s="318"/>
      <c r="F119" s="318"/>
      <c r="G119" s="318"/>
      <c r="H119" s="318"/>
    </row>
    <row r="120" spans="1:8" ht="15.5" thickBot="1" x14ac:dyDescent="0.45">
      <c r="A120" s="12"/>
      <c r="B120" s="14"/>
      <c r="C120" s="13"/>
      <c r="D120" s="14"/>
      <c r="E120" s="14"/>
      <c r="F120" s="14"/>
      <c r="G120" s="14"/>
      <c r="H120" s="14"/>
    </row>
    <row r="121" spans="1:8" ht="31.5" customHeight="1" thickBot="1" x14ac:dyDescent="0.45">
      <c r="A121" s="12"/>
      <c r="B121" s="22"/>
      <c r="C121" s="51" t="s">
        <v>45</v>
      </c>
      <c r="D121" s="147" t="s">
        <v>46</v>
      </c>
      <c r="E121" s="14"/>
      <c r="F121" s="14"/>
      <c r="G121" s="14"/>
      <c r="H121" s="14"/>
    </row>
    <row r="122" spans="1:8" ht="15" x14ac:dyDescent="0.35">
      <c r="A122" s="12"/>
      <c r="B122" s="43" t="s">
        <v>18</v>
      </c>
      <c r="C122" s="249"/>
      <c r="D122" s="264">
        <f>SUM(C79:E79)</f>
        <v>0</v>
      </c>
      <c r="E122" s="324" t="str">
        <f>IF(C122&gt;D122,"The number of parental leave hours taken should be smaller than the total labour hours. Please double-check your entry.","")</f>
        <v/>
      </c>
      <c r="F122" s="325"/>
      <c r="G122" s="325"/>
      <c r="H122" s="325"/>
    </row>
    <row r="123" spans="1:8" ht="15" x14ac:dyDescent="0.35">
      <c r="A123" s="12"/>
      <c r="B123" s="102" t="s">
        <v>19</v>
      </c>
      <c r="C123" s="249"/>
      <c r="D123" s="264">
        <f>SUM(C80:E80)</f>
        <v>0</v>
      </c>
      <c r="E123" s="324" t="str">
        <f>IF(C123&gt;D123,"The number of parental leave hours taken should be smaller than the total labour hours. Please double-check your entry.","")</f>
        <v/>
      </c>
      <c r="F123" s="325"/>
      <c r="G123" s="325"/>
      <c r="H123" s="325"/>
    </row>
    <row r="124" spans="1:8" ht="15.5" thickBot="1" x14ac:dyDescent="0.4">
      <c r="A124" s="12"/>
      <c r="B124" s="148" t="s">
        <v>20</v>
      </c>
      <c r="C124" s="249"/>
      <c r="D124" s="264">
        <f>SUM(C81:E81)</f>
        <v>0</v>
      </c>
      <c r="E124" s="324" t="str">
        <f t="shared" ref="E124" si="5">IF(C124&gt;D124,"The number of parental leave hours taken should be smaller than the total labour hours. Please double-check your entry.","")</f>
        <v/>
      </c>
      <c r="F124" s="325"/>
      <c r="G124" s="325"/>
      <c r="H124" s="325"/>
    </row>
    <row r="125" spans="1:8" ht="15.5" thickBot="1" x14ac:dyDescent="0.45">
      <c r="A125" s="12"/>
      <c r="B125" s="149" t="s">
        <v>21</v>
      </c>
      <c r="C125" s="262">
        <f>SUM(C122:C124)</f>
        <v>0</v>
      </c>
      <c r="D125" s="263">
        <f>SUM(D122:D124)</f>
        <v>0</v>
      </c>
      <c r="E125" s="14"/>
      <c r="F125" s="14"/>
      <c r="G125" s="14"/>
      <c r="H125" s="14"/>
    </row>
    <row r="126" spans="1:8" ht="15" x14ac:dyDescent="0.4">
      <c r="A126" s="45"/>
      <c r="B126" s="14"/>
      <c r="C126" s="14"/>
      <c r="D126" s="14"/>
      <c r="E126" s="14"/>
      <c r="F126" s="14"/>
      <c r="G126" s="14"/>
      <c r="H126" s="14"/>
    </row>
    <row r="127" spans="1:8" ht="15" x14ac:dyDescent="0.4">
      <c r="A127" s="12"/>
      <c r="B127" s="319" t="s">
        <v>220</v>
      </c>
      <c r="C127" s="319"/>
      <c r="D127" s="319"/>
      <c r="E127" s="319"/>
      <c r="F127" s="319"/>
      <c r="G127" s="319"/>
      <c r="H127" s="319"/>
    </row>
    <row r="128" spans="1:8" ht="15.5" thickBot="1" x14ac:dyDescent="0.45">
      <c r="A128" s="12"/>
      <c r="B128" s="14"/>
      <c r="C128" s="13"/>
      <c r="D128" s="14"/>
      <c r="E128" s="14"/>
      <c r="F128" s="14"/>
      <c r="G128" s="14"/>
      <c r="H128" s="14"/>
    </row>
    <row r="129" spans="1:8" ht="15.5" thickBot="1" x14ac:dyDescent="0.45">
      <c r="A129" s="12"/>
      <c r="B129" s="225"/>
      <c r="C129" s="14"/>
      <c r="D129" s="14"/>
      <c r="E129" s="14"/>
      <c r="F129" s="14"/>
      <c r="G129" s="14"/>
      <c r="H129" s="14"/>
    </row>
    <row r="130" spans="1:8" ht="15" x14ac:dyDescent="0.4">
      <c r="A130" s="12"/>
      <c r="B130" s="14"/>
      <c r="C130" s="13"/>
      <c r="D130" s="14"/>
      <c r="E130" s="14"/>
      <c r="F130" s="14"/>
      <c r="G130" s="14"/>
      <c r="H130" s="14"/>
    </row>
    <row r="131" spans="1:8" ht="15" x14ac:dyDescent="0.35">
      <c r="A131" s="41"/>
      <c r="B131" s="316" t="s">
        <v>328</v>
      </c>
      <c r="C131" s="316"/>
      <c r="D131" s="316"/>
      <c r="E131" s="316"/>
      <c r="F131" s="316"/>
      <c r="G131" s="316"/>
      <c r="H131" s="316"/>
    </row>
    <row r="132" spans="1:8" ht="15.5" thickBot="1" x14ac:dyDescent="0.4">
      <c r="A132" s="41"/>
      <c r="B132" s="37"/>
      <c r="C132" s="38"/>
      <c r="D132" s="38"/>
      <c r="E132" s="38"/>
      <c r="F132" s="38"/>
      <c r="G132" s="39"/>
      <c r="H132" s="40"/>
    </row>
    <row r="133" spans="1:8" ht="55" customHeight="1" x14ac:dyDescent="0.4">
      <c r="A133" s="41"/>
      <c r="B133" s="156" t="s">
        <v>293</v>
      </c>
      <c r="C133" s="96" t="s">
        <v>294</v>
      </c>
      <c r="D133" s="96" t="s">
        <v>295</v>
      </c>
      <c r="E133" s="38"/>
      <c r="F133" s="18"/>
      <c r="G133" s="39"/>
      <c r="H133" s="40"/>
    </row>
    <row r="134" spans="1:8" ht="15.5" thickBot="1" x14ac:dyDescent="0.4">
      <c r="A134" s="41"/>
      <c r="B134" s="265">
        <f>SUM(C82:E82)</f>
        <v>0</v>
      </c>
      <c r="C134" s="100">
        <f>SUM(C38:H38)</f>
        <v>0</v>
      </c>
      <c r="D134" s="260" t="e">
        <f>IF(OR(B134="",C134=""),"",(((B134/C134)/52)/5))</f>
        <v>#DIV/0!</v>
      </c>
      <c r="E134" s="38"/>
      <c r="F134" s="38"/>
      <c r="G134" s="38"/>
      <c r="H134" s="38"/>
    </row>
    <row r="135" spans="1:8" ht="15" x14ac:dyDescent="0.4">
      <c r="A135" s="14"/>
      <c r="B135" s="56"/>
      <c r="C135" s="56"/>
      <c r="D135" s="56"/>
      <c r="E135" s="38"/>
      <c r="F135" s="38"/>
      <c r="G135" s="38"/>
      <c r="H135" s="38"/>
    </row>
    <row r="136" spans="1:8" ht="15" x14ac:dyDescent="0.35">
      <c r="A136" s="41"/>
      <c r="B136" s="316" t="s">
        <v>329</v>
      </c>
      <c r="C136" s="316"/>
      <c r="D136" s="316"/>
      <c r="E136" s="316"/>
      <c r="F136" s="316"/>
      <c r="G136" s="316"/>
      <c r="H136" s="316"/>
    </row>
    <row r="137" spans="1:8" ht="15.5" thickBot="1" x14ac:dyDescent="0.45">
      <c r="A137" s="41"/>
      <c r="B137" s="13"/>
      <c r="C137" s="38"/>
      <c r="D137" s="38"/>
      <c r="E137" s="38"/>
      <c r="F137" s="38"/>
      <c r="G137" s="38"/>
      <c r="H137" s="38"/>
    </row>
    <row r="138" spans="1:8" ht="46" customHeight="1" x14ac:dyDescent="0.4">
      <c r="A138" s="41"/>
      <c r="B138" s="156" t="s">
        <v>47</v>
      </c>
      <c r="C138" s="96" t="s">
        <v>48</v>
      </c>
      <c r="D138" s="96" t="s">
        <v>49</v>
      </c>
      <c r="E138" s="38"/>
      <c r="F138" s="18"/>
      <c r="G138" s="39"/>
      <c r="H138" s="40"/>
    </row>
    <row r="139" spans="1:8" ht="15.5" thickBot="1" x14ac:dyDescent="0.4">
      <c r="A139" s="41"/>
      <c r="B139" s="213"/>
      <c r="C139" s="100">
        <f>SUM($C$38:$H$38)</f>
        <v>0</v>
      </c>
      <c r="D139" s="155" t="str">
        <f>IF(OR(B139="",C139=""),"",B139/C139)</f>
        <v/>
      </c>
      <c r="E139" s="324"/>
      <c r="F139" s="325"/>
      <c r="G139" s="325"/>
      <c r="H139" s="325"/>
    </row>
    <row r="140" spans="1:8" ht="15" x14ac:dyDescent="0.4">
      <c r="A140" s="45"/>
      <c r="B140" s="18"/>
      <c r="C140" s="18"/>
      <c r="D140" s="18"/>
      <c r="E140" s="18"/>
      <c r="F140" s="38"/>
      <c r="G140" s="38"/>
      <c r="H140" s="38"/>
    </row>
    <row r="141" spans="1:8" ht="15" x14ac:dyDescent="0.35">
      <c r="A141" s="16"/>
      <c r="B141" s="321" t="s">
        <v>50</v>
      </c>
      <c r="C141" s="321"/>
      <c r="D141" s="321"/>
      <c r="E141" s="321"/>
      <c r="F141" s="321"/>
      <c r="G141" s="321"/>
      <c r="H141" s="321"/>
    </row>
    <row r="142" spans="1:8" ht="15" x14ac:dyDescent="0.4">
      <c r="A142" s="41"/>
      <c r="B142" s="18"/>
      <c r="C142" s="18"/>
      <c r="D142" s="18"/>
      <c r="E142" s="18"/>
      <c r="F142" s="18"/>
      <c r="G142" s="18"/>
      <c r="H142" s="18"/>
    </row>
    <row r="143" spans="1:8" ht="15" x14ac:dyDescent="0.35">
      <c r="A143" s="41"/>
      <c r="B143" s="316" t="s">
        <v>330</v>
      </c>
      <c r="C143" s="316"/>
      <c r="D143" s="316"/>
      <c r="E143" s="316"/>
      <c r="F143" s="316"/>
      <c r="G143" s="316"/>
      <c r="H143" s="316"/>
    </row>
    <row r="144" spans="1:8" ht="15.5" thickBot="1" x14ac:dyDescent="0.45">
      <c r="A144" s="41"/>
      <c r="B144" s="18"/>
      <c r="C144" s="18"/>
      <c r="D144" s="18"/>
      <c r="E144" s="18"/>
      <c r="F144" s="18"/>
      <c r="G144" s="18"/>
      <c r="H144" s="18"/>
    </row>
    <row r="145" spans="1:8" ht="30" x14ac:dyDescent="0.4">
      <c r="A145" s="41"/>
      <c r="B145" s="57" t="s">
        <v>51</v>
      </c>
      <c r="C145" s="96" t="s">
        <v>48</v>
      </c>
      <c r="D145" s="98" t="s">
        <v>52</v>
      </c>
      <c r="E145" s="18"/>
      <c r="F145" s="18"/>
      <c r="G145" s="18"/>
      <c r="H145" s="18"/>
    </row>
    <row r="146" spans="1:8" ht="15.5" thickBot="1" x14ac:dyDescent="0.4">
      <c r="A146" s="41"/>
      <c r="B146" s="110"/>
      <c r="C146" s="100">
        <f>SUM($C$38:$H$38)</f>
        <v>0</v>
      </c>
      <c r="D146" s="99" t="str">
        <f>IF(OR(B146="",C146=""),"",B146/C146)</f>
        <v/>
      </c>
      <c r="E146" s="324"/>
      <c r="F146" s="325"/>
      <c r="G146" s="325"/>
      <c r="H146" s="325"/>
    </row>
    <row r="147" spans="1:8" ht="15" x14ac:dyDescent="0.4">
      <c r="A147" s="41"/>
      <c r="B147" s="18"/>
      <c r="C147" s="18"/>
      <c r="D147" s="18"/>
      <c r="E147" s="18"/>
      <c r="F147" s="18"/>
      <c r="G147" s="18"/>
      <c r="H147" s="18"/>
    </row>
    <row r="148" spans="1:8" ht="15" x14ac:dyDescent="0.35">
      <c r="A148" s="16"/>
      <c r="B148" s="321" t="s">
        <v>53</v>
      </c>
      <c r="C148" s="321"/>
      <c r="D148" s="321"/>
      <c r="E148" s="321"/>
      <c r="F148" s="321"/>
      <c r="G148" s="321"/>
      <c r="H148" s="321"/>
    </row>
    <row r="149" spans="1:8" ht="15" x14ac:dyDescent="0.4">
      <c r="A149" s="41"/>
      <c r="B149" s="18"/>
      <c r="C149" s="18"/>
      <c r="D149" s="18"/>
      <c r="E149" s="18"/>
      <c r="F149" s="18"/>
      <c r="G149" s="18"/>
      <c r="H149" s="18"/>
    </row>
    <row r="150" spans="1:8" ht="15" x14ac:dyDescent="0.4">
      <c r="A150" s="41"/>
      <c r="B150" s="326" t="s">
        <v>331</v>
      </c>
      <c r="C150" s="326"/>
      <c r="D150" s="326"/>
      <c r="E150" s="326"/>
      <c r="F150" s="326"/>
      <c r="G150" s="326"/>
      <c r="H150" s="326"/>
    </row>
    <row r="151" spans="1:8" ht="15" customHeight="1" x14ac:dyDescent="0.35">
      <c r="A151" s="41"/>
      <c r="B151" s="322" t="s">
        <v>352</v>
      </c>
      <c r="C151" s="322"/>
      <c r="D151" s="322"/>
      <c r="E151" s="322"/>
      <c r="F151" s="322"/>
      <c r="G151" s="322"/>
      <c r="H151" s="322"/>
    </row>
    <row r="152" spans="1:8" ht="15" x14ac:dyDescent="0.35">
      <c r="A152" s="41"/>
      <c r="B152" s="322"/>
      <c r="C152" s="322"/>
      <c r="D152" s="322"/>
      <c r="E152" s="322"/>
      <c r="F152" s="322"/>
      <c r="G152" s="322"/>
      <c r="H152" s="322"/>
    </row>
    <row r="153" spans="1:8" ht="15.5" thickBot="1" x14ac:dyDescent="0.45">
      <c r="A153" s="41"/>
      <c r="B153" s="18"/>
      <c r="C153" s="18"/>
      <c r="D153" s="18"/>
      <c r="E153" s="18"/>
      <c r="F153" s="18"/>
      <c r="G153" s="18"/>
      <c r="H153" s="18"/>
    </row>
    <row r="154" spans="1:8" ht="66" customHeight="1" x14ac:dyDescent="0.4">
      <c r="A154" s="41"/>
      <c r="B154" s="57" t="s">
        <v>54</v>
      </c>
      <c r="C154" s="96" t="s">
        <v>48</v>
      </c>
      <c r="D154" s="98" t="s">
        <v>55</v>
      </c>
      <c r="E154" s="18"/>
      <c r="F154" s="18"/>
      <c r="G154" s="18"/>
      <c r="H154" s="18"/>
    </row>
    <row r="155" spans="1:8" ht="15.5" customHeight="1" thickBot="1" x14ac:dyDescent="0.4">
      <c r="A155" s="41"/>
      <c r="B155" s="110"/>
      <c r="C155" s="100">
        <f>SUM($C$38:$H$38)</f>
        <v>0</v>
      </c>
      <c r="D155" s="99" t="str">
        <f>IF(OR(B155="",C155=""),"",B155/C155)</f>
        <v/>
      </c>
      <c r="E155" s="324" t="str">
        <f>IF(C155=0,"",IF(C155=(SUM(C38:H38)),"","The no. of employees reported in OPT 17 does not equal the value provided in Q1. Please double-check your entry."))</f>
        <v/>
      </c>
      <c r="F155" s="325"/>
      <c r="G155" s="325"/>
      <c r="H155" s="325"/>
    </row>
    <row r="156" spans="1:8" ht="15" x14ac:dyDescent="0.4">
      <c r="A156" s="41"/>
      <c r="B156" s="18"/>
      <c r="C156" s="18"/>
      <c r="D156" s="18"/>
      <c r="E156" s="18"/>
      <c r="F156" s="18"/>
      <c r="G156" s="18"/>
      <c r="H156" s="18"/>
    </row>
    <row r="157" spans="1:8" ht="15" x14ac:dyDescent="0.4">
      <c r="A157" s="41"/>
      <c r="B157" s="326" t="s">
        <v>221</v>
      </c>
      <c r="C157" s="326"/>
      <c r="D157" s="326"/>
      <c r="E157" s="326"/>
      <c r="F157" s="326"/>
      <c r="G157" s="326"/>
      <c r="H157" s="326"/>
    </row>
    <row r="158" spans="1:8" ht="15.5" thickBot="1" x14ac:dyDescent="0.45">
      <c r="A158" s="41"/>
      <c r="B158" s="18"/>
      <c r="C158" s="18"/>
      <c r="D158" s="18"/>
      <c r="E158" s="18"/>
      <c r="F158" s="18"/>
      <c r="G158" s="18"/>
      <c r="H158" s="18"/>
    </row>
    <row r="159" spans="1:8" ht="15" x14ac:dyDescent="0.4">
      <c r="A159" s="41"/>
      <c r="B159" s="96" t="s">
        <v>56</v>
      </c>
      <c r="C159" s="98" t="s">
        <v>57</v>
      </c>
      <c r="D159" s="18"/>
      <c r="E159" s="18"/>
      <c r="F159" s="18"/>
      <c r="G159" s="18"/>
      <c r="H159" s="18"/>
    </row>
    <row r="160" spans="1:8" ht="15" x14ac:dyDescent="0.4">
      <c r="A160" s="41"/>
      <c r="B160" s="157" t="s">
        <v>58</v>
      </c>
      <c r="C160" s="223"/>
      <c r="D160" s="18"/>
      <c r="E160" s="18"/>
      <c r="F160" s="18"/>
      <c r="G160" s="18"/>
      <c r="H160" s="18"/>
    </row>
    <row r="161" spans="1:8" ht="15" x14ac:dyDescent="0.4">
      <c r="A161" s="41"/>
      <c r="B161" s="158" t="s">
        <v>59</v>
      </c>
      <c r="C161" s="223"/>
      <c r="D161" s="18"/>
      <c r="E161" s="18"/>
      <c r="F161" s="18"/>
      <c r="G161" s="18"/>
      <c r="H161" s="18"/>
    </row>
    <row r="162" spans="1:8" ht="15" x14ac:dyDescent="0.4">
      <c r="A162" s="41"/>
      <c r="B162" s="158" t="s">
        <v>60</v>
      </c>
      <c r="C162" s="223"/>
      <c r="D162" s="18"/>
      <c r="E162" s="18"/>
      <c r="F162" s="18"/>
      <c r="G162" s="18"/>
      <c r="H162" s="18"/>
    </row>
    <row r="163" spans="1:8" ht="15.5" thickBot="1" x14ac:dyDescent="0.45">
      <c r="A163" s="41"/>
      <c r="B163" s="159" t="s">
        <v>61</v>
      </c>
      <c r="C163" s="224"/>
      <c r="D163" s="18"/>
      <c r="E163" s="18"/>
      <c r="F163" s="18"/>
      <c r="G163" s="18"/>
      <c r="H163" s="18"/>
    </row>
    <row r="164" spans="1:8" ht="15" x14ac:dyDescent="0.4">
      <c r="A164" s="41"/>
      <c r="B164" s="18"/>
      <c r="C164" s="18"/>
      <c r="D164" s="18"/>
      <c r="E164" s="18"/>
      <c r="F164" s="18"/>
      <c r="G164" s="18"/>
      <c r="H164" s="18"/>
    </row>
    <row r="165" spans="1:8" ht="18.5" x14ac:dyDescent="0.45">
      <c r="A165" s="255">
        <v>3</v>
      </c>
      <c r="B165" s="303" t="s">
        <v>273</v>
      </c>
      <c r="C165" s="303"/>
      <c r="D165" s="303"/>
      <c r="E165" s="303"/>
      <c r="F165" s="303"/>
      <c r="G165" s="303"/>
      <c r="H165" s="303"/>
    </row>
    <row r="166" spans="1:8" ht="15" x14ac:dyDescent="0.35">
      <c r="A166" s="16"/>
      <c r="B166" s="321" t="s">
        <v>62</v>
      </c>
      <c r="C166" s="321"/>
      <c r="D166" s="321"/>
      <c r="E166" s="321"/>
      <c r="F166" s="321"/>
      <c r="G166" s="321"/>
      <c r="H166" s="321"/>
    </row>
    <row r="167" spans="1:8" ht="15" x14ac:dyDescent="0.4">
      <c r="A167" s="41"/>
      <c r="B167" s="18"/>
      <c r="C167" s="18"/>
      <c r="D167" s="18"/>
      <c r="E167" s="18"/>
      <c r="F167" s="18"/>
      <c r="G167" s="18"/>
      <c r="H167" s="18"/>
    </row>
    <row r="168" spans="1:8" ht="15" x14ac:dyDescent="0.4">
      <c r="A168" s="41"/>
      <c r="B168" s="326" t="s">
        <v>357</v>
      </c>
      <c r="C168" s="326"/>
      <c r="D168" s="326"/>
      <c r="E168" s="326"/>
      <c r="F168" s="326"/>
      <c r="G168" s="326"/>
      <c r="H168" s="326"/>
    </row>
    <row r="169" spans="1:8" ht="15" x14ac:dyDescent="0.35">
      <c r="A169" s="41"/>
      <c r="B169" s="322" t="s">
        <v>285</v>
      </c>
      <c r="C169" s="322"/>
      <c r="D169" s="322"/>
      <c r="E169" s="322"/>
      <c r="F169" s="322"/>
      <c r="G169" s="322"/>
      <c r="H169" s="322"/>
    </row>
    <row r="170" spans="1:8" ht="15.5" thickBot="1" x14ac:dyDescent="0.45">
      <c r="A170" s="41"/>
      <c r="B170" s="18"/>
      <c r="C170" s="18"/>
      <c r="D170" s="18"/>
      <c r="E170" s="18"/>
      <c r="F170" s="18"/>
      <c r="G170" s="18"/>
      <c r="H170" s="18"/>
    </row>
    <row r="171" spans="1:8" ht="15.5" thickBot="1" x14ac:dyDescent="0.45">
      <c r="A171" s="41"/>
      <c r="B171" s="69" t="s">
        <v>63</v>
      </c>
      <c r="C171" s="18"/>
      <c r="D171" s="18"/>
      <c r="E171" s="18"/>
      <c r="F171" s="18"/>
      <c r="G171" s="18"/>
      <c r="H171" s="18"/>
    </row>
    <row r="172" spans="1:8" ht="15.5" thickBot="1" x14ac:dyDescent="0.45">
      <c r="A172" s="41"/>
      <c r="B172" s="219"/>
      <c r="C172" s="18"/>
      <c r="D172" s="18"/>
      <c r="E172" s="18"/>
      <c r="F172" s="18"/>
      <c r="G172" s="18"/>
      <c r="H172" s="18"/>
    </row>
    <row r="173" spans="1:8" ht="15" x14ac:dyDescent="0.4">
      <c r="A173" s="41"/>
      <c r="B173" s="58"/>
      <c r="C173" s="18"/>
      <c r="D173" s="18"/>
      <c r="E173" s="18"/>
      <c r="F173" s="18"/>
      <c r="G173" s="18"/>
      <c r="H173" s="18"/>
    </row>
    <row r="174" spans="1:8" ht="15" x14ac:dyDescent="0.4">
      <c r="A174" s="41"/>
      <c r="B174" s="326" t="s">
        <v>333</v>
      </c>
      <c r="C174" s="326"/>
      <c r="D174" s="326"/>
      <c r="E174" s="326"/>
      <c r="F174" s="326"/>
      <c r="G174" s="326"/>
      <c r="H174" s="326"/>
    </row>
    <row r="175" spans="1:8" ht="15" x14ac:dyDescent="0.35">
      <c r="A175" s="41"/>
      <c r="B175" s="322" t="s">
        <v>321</v>
      </c>
      <c r="C175" s="322"/>
      <c r="D175" s="322"/>
      <c r="E175" s="322"/>
      <c r="F175" s="322"/>
      <c r="G175" s="322"/>
      <c r="H175" s="322"/>
    </row>
    <row r="176" spans="1:8" ht="15.5" thickBot="1" x14ac:dyDescent="0.45">
      <c r="A176" s="41"/>
      <c r="B176" s="18"/>
      <c r="C176" s="18"/>
      <c r="D176" s="18"/>
      <c r="E176" s="18"/>
      <c r="F176" s="18"/>
      <c r="G176" s="18"/>
      <c r="H176" s="18"/>
    </row>
    <row r="177" spans="1:9" ht="43.5" customHeight="1" thickBot="1" x14ac:dyDescent="0.45">
      <c r="A177" s="41"/>
      <c r="B177" s="42" t="s">
        <v>64</v>
      </c>
      <c r="C177" s="98" t="s">
        <v>63</v>
      </c>
      <c r="D177" s="18"/>
      <c r="E177" s="18"/>
      <c r="F177" s="18"/>
      <c r="G177" s="18"/>
      <c r="H177" s="18"/>
    </row>
    <row r="178" spans="1:9" ht="15.5" thickBot="1" x14ac:dyDescent="0.45">
      <c r="A178" s="41"/>
      <c r="B178" s="160"/>
      <c r="C178" s="90">
        <f>B172</f>
        <v>0</v>
      </c>
      <c r="D178" s="18"/>
      <c r="E178" s="18"/>
      <c r="F178" s="18"/>
      <c r="G178" s="18"/>
      <c r="H178" s="18"/>
    </row>
    <row r="179" spans="1:9" ht="15" x14ac:dyDescent="0.4">
      <c r="A179" s="41"/>
      <c r="B179" s="18"/>
      <c r="C179" s="18"/>
      <c r="D179" s="18"/>
      <c r="E179" s="18"/>
      <c r="F179" s="18"/>
      <c r="G179" s="18"/>
      <c r="H179" s="18"/>
    </row>
    <row r="180" spans="1:9" ht="15" x14ac:dyDescent="0.35">
      <c r="A180" s="16"/>
      <c r="B180" s="321" t="s">
        <v>65</v>
      </c>
      <c r="C180" s="321"/>
      <c r="D180" s="321"/>
      <c r="E180" s="321"/>
      <c r="F180" s="321"/>
      <c r="G180" s="321"/>
      <c r="H180" s="321"/>
    </row>
    <row r="181" spans="1:9" ht="15" x14ac:dyDescent="0.4">
      <c r="A181" s="41"/>
      <c r="B181" s="18"/>
      <c r="C181" s="18"/>
      <c r="D181" s="18"/>
      <c r="E181" s="18"/>
      <c r="F181" s="18"/>
      <c r="G181" s="18"/>
      <c r="H181" s="18"/>
    </row>
    <row r="182" spans="1:9" ht="15" x14ac:dyDescent="0.4">
      <c r="A182" s="41"/>
      <c r="B182" s="358" t="s">
        <v>334</v>
      </c>
      <c r="C182" s="358"/>
      <c r="D182" s="358"/>
      <c r="E182" s="358"/>
      <c r="F182" s="358"/>
      <c r="G182" s="358"/>
      <c r="H182" s="358"/>
    </row>
    <row r="183" spans="1:9" ht="15.5" thickBot="1" x14ac:dyDescent="0.45">
      <c r="A183" s="41"/>
      <c r="B183" s="18"/>
      <c r="C183" s="153"/>
      <c r="D183" s="18"/>
      <c r="E183" s="18"/>
      <c r="F183" s="18"/>
      <c r="G183" s="18"/>
      <c r="H183" s="18"/>
    </row>
    <row r="184" spans="1:9" ht="15" x14ac:dyDescent="0.4">
      <c r="A184" s="41"/>
      <c r="B184" s="101"/>
      <c r="C184" s="96" t="s">
        <v>66</v>
      </c>
      <c r="D184" s="96" t="s">
        <v>46</v>
      </c>
      <c r="E184" s="98" t="s">
        <v>67</v>
      </c>
      <c r="F184" s="18"/>
      <c r="G184" s="18"/>
      <c r="H184" s="18"/>
    </row>
    <row r="185" spans="1:9" ht="15" x14ac:dyDescent="0.35">
      <c r="A185" s="41"/>
      <c r="B185" s="102" t="s">
        <v>18</v>
      </c>
      <c r="C185" s="161"/>
      <c r="D185" s="72">
        <f>SUM(C79:E79)</f>
        <v>0</v>
      </c>
      <c r="E185" s="162" t="str">
        <f>IF(OR(C185="",D185=""),"",C185/D185)</f>
        <v/>
      </c>
      <c r="F185" s="324" t="str">
        <f>IF((D185+D186)=0,"",IF(AND(D185=D122,D186=D123),"","The no. of labour hours does not equal the values provided in SOC9: Employee Well-Being. Please double-check your entry."))</f>
        <v/>
      </c>
      <c r="G185" s="325"/>
      <c r="H185" s="325"/>
      <c r="I185" s="325"/>
    </row>
    <row r="186" spans="1:9" ht="15.5" customHeight="1" thickBot="1" x14ac:dyDescent="0.4">
      <c r="A186" s="41"/>
      <c r="B186" s="103" t="s">
        <v>19</v>
      </c>
      <c r="C186" s="97"/>
      <c r="D186" s="266">
        <f>SUM(C80:E80)</f>
        <v>0</v>
      </c>
      <c r="E186" s="163" t="str">
        <f>IF(OR(C186="",D186=""),"",C186/D186)</f>
        <v/>
      </c>
      <c r="F186" s="324"/>
      <c r="G186" s="325"/>
      <c r="H186" s="325"/>
      <c r="I186" s="325"/>
    </row>
    <row r="187" spans="1:9" ht="15.5" thickBot="1" x14ac:dyDescent="0.45">
      <c r="A187" s="41"/>
      <c r="B187" s="18"/>
      <c r="C187" s="18"/>
      <c r="D187" s="18"/>
      <c r="E187" s="18"/>
      <c r="F187" s="18"/>
      <c r="G187" s="18"/>
      <c r="H187" s="18"/>
    </row>
    <row r="188" spans="1:9" ht="30" x14ac:dyDescent="0.4">
      <c r="A188" s="41"/>
      <c r="B188" s="104" t="s">
        <v>68</v>
      </c>
      <c r="C188" s="96" t="s">
        <v>69</v>
      </c>
      <c r="D188" s="96" t="s">
        <v>70</v>
      </c>
      <c r="E188" s="98" t="s">
        <v>71</v>
      </c>
      <c r="F188" s="18"/>
      <c r="G188" s="18"/>
      <c r="H188" s="18"/>
    </row>
    <row r="189" spans="1:9" ht="15.5" thickBot="1" x14ac:dyDescent="0.45">
      <c r="A189" s="41"/>
      <c r="B189" s="105"/>
      <c r="C189" s="164" t="str">
        <f>IF(OR(E185="",E186=""),"",E185-E186)</f>
        <v/>
      </c>
      <c r="D189" s="100" t="str">
        <f>E185</f>
        <v/>
      </c>
      <c r="E189" s="99" t="str">
        <f>IF(OR(C189="",D189=""),"",C189/D189)</f>
        <v/>
      </c>
      <c r="F189" s="18"/>
      <c r="G189" s="18"/>
      <c r="H189" s="18"/>
    </row>
    <row r="190" spans="1:9" ht="15" x14ac:dyDescent="0.4">
      <c r="A190" s="41"/>
      <c r="B190" s="18"/>
      <c r="C190" s="18"/>
      <c r="D190" s="18"/>
      <c r="E190" s="18"/>
      <c r="F190" s="18"/>
      <c r="G190" s="18"/>
      <c r="H190" s="18"/>
    </row>
    <row r="191" spans="1:9" ht="18.5" x14ac:dyDescent="0.45">
      <c r="A191" s="255">
        <v>4</v>
      </c>
      <c r="B191" s="303" t="s">
        <v>274</v>
      </c>
      <c r="C191" s="303"/>
      <c r="D191" s="303"/>
      <c r="E191" s="303"/>
      <c r="F191" s="303"/>
      <c r="G191" s="303"/>
      <c r="H191" s="303"/>
    </row>
    <row r="192" spans="1:9" ht="15" x14ac:dyDescent="0.35">
      <c r="A192" s="16"/>
      <c r="B192" s="321" t="s">
        <v>72</v>
      </c>
      <c r="C192" s="321"/>
      <c r="D192" s="321"/>
      <c r="E192" s="321"/>
      <c r="F192" s="321"/>
      <c r="G192" s="321"/>
      <c r="H192" s="321"/>
    </row>
    <row r="193" spans="1:8" ht="15" x14ac:dyDescent="0.4">
      <c r="A193" s="12"/>
      <c r="B193" s="59"/>
      <c r="C193" s="13"/>
      <c r="D193" s="14"/>
      <c r="E193" s="14"/>
      <c r="F193" s="14"/>
      <c r="G193" s="14"/>
      <c r="H193" s="14"/>
    </row>
    <row r="194" spans="1:8" ht="15" x14ac:dyDescent="0.35">
      <c r="A194" s="41"/>
      <c r="B194" s="316" t="s">
        <v>222</v>
      </c>
      <c r="C194" s="316"/>
      <c r="D194" s="316"/>
      <c r="E194" s="316"/>
      <c r="F194" s="316"/>
      <c r="G194" s="316"/>
      <c r="H194" s="316"/>
    </row>
    <row r="195" spans="1:8" ht="15.5" thickBot="1" x14ac:dyDescent="0.45">
      <c r="A195" s="41"/>
      <c r="B195" s="13"/>
      <c r="C195" s="38"/>
      <c r="D195" s="38"/>
      <c r="E195" s="38"/>
      <c r="F195" s="38"/>
      <c r="G195" s="39"/>
      <c r="H195" s="40"/>
    </row>
    <row r="196" spans="1:8" ht="15.5" thickBot="1" x14ac:dyDescent="0.4">
      <c r="A196" s="41"/>
      <c r="B196" s="225"/>
      <c r="C196" s="38"/>
      <c r="D196" s="38"/>
      <c r="E196" s="38"/>
      <c r="F196" s="38"/>
      <c r="G196" s="39"/>
      <c r="H196" s="40"/>
    </row>
    <row r="197" spans="1:8" ht="15" x14ac:dyDescent="0.4">
      <c r="A197" s="12"/>
      <c r="B197" s="14"/>
      <c r="C197" s="13"/>
      <c r="D197" s="14"/>
      <c r="E197" s="14"/>
      <c r="F197" s="14"/>
      <c r="G197" s="14"/>
      <c r="H197" s="14"/>
    </row>
    <row r="198" spans="1:8" ht="15" x14ac:dyDescent="0.35">
      <c r="A198" s="41"/>
      <c r="B198" s="316" t="s">
        <v>73</v>
      </c>
      <c r="C198" s="316"/>
      <c r="D198" s="316"/>
      <c r="E198" s="316"/>
      <c r="F198" s="316"/>
      <c r="G198" s="316"/>
      <c r="H198" s="316"/>
    </row>
    <row r="199" spans="1:8" ht="15.5" thickBot="1" x14ac:dyDescent="0.45">
      <c r="A199" s="41"/>
      <c r="B199" s="13"/>
      <c r="C199" s="38"/>
      <c r="D199" s="38"/>
      <c r="E199" s="38"/>
      <c r="F199" s="38"/>
      <c r="G199" s="39"/>
      <c r="H199" s="40"/>
    </row>
    <row r="200" spans="1:8" ht="15.5" thickBot="1" x14ac:dyDescent="0.4">
      <c r="A200" s="41"/>
      <c r="B200" s="225"/>
      <c r="C200" s="38"/>
      <c r="D200" s="38"/>
      <c r="E200" s="38"/>
      <c r="F200" s="38"/>
      <c r="G200" s="39"/>
      <c r="H200" s="40"/>
    </row>
    <row r="201" spans="1:8" ht="15" x14ac:dyDescent="0.4">
      <c r="A201" s="12"/>
      <c r="B201" s="14"/>
      <c r="C201" s="13"/>
      <c r="D201" s="14"/>
      <c r="E201" s="14"/>
      <c r="F201" s="14"/>
      <c r="G201" s="14"/>
      <c r="H201" s="14"/>
    </row>
    <row r="202" spans="1:8" ht="15" x14ac:dyDescent="0.35">
      <c r="A202" s="41"/>
      <c r="B202" s="316" t="s">
        <v>74</v>
      </c>
      <c r="C202" s="316"/>
      <c r="D202" s="316"/>
      <c r="E202" s="316"/>
      <c r="F202" s="316"/>
      <c r="G202" s="316"/>
      <c r="H202" s="316"/>
    </row>
    <row r="203" spans="1:8" ht="15.5" thickBot="1" x14ac:dyDescent="0.45">
      <c r="A203" s="41"/>
      <c r="B203" s="13"/>
      <c r="C203" s="38"/>
      <c r="D203" s="38"/>
      <c r="E203" s="38"/>
      <c r="F203" s="38"/>
      <c r="G203" s="39"/>
      <c r="H203" s="40"/>
    </row>
    <row r="204" spans="1:8" ht="75.5" customHeight="1" x14ac:dyDescent="0.35">
      <c r="A204" s="41"/>
      <c r="B204" s="96" t="s">
        <v>75</v>
      </c>
      <c r="C204" s="166" t="s">
        <v>76</v>
      </c>
      <c r="D204" s="165" t="s">
        <v>223</v>
      </c>
      <c r="E204" s="38"/>
      <c r="F204" s="38"/>
      <c r="G204" s="39"/>
      <c r="H204" s="40"/>
    </row>
    <row r="205" spans="1:8" ht="15.5" thickBot="1" x14ac:dyDescent="0.4">
      <c r="A205" s="41"/>
      <c r="B205" s="110"/>
      <c r="C205" s="110"/>
      <c r="D205" s="248" t="str">
        <f>IF(OR(B205="",C205=""),"",B205/C205)</f>
        <v/>
      </c>
      <c r="E205" s="38"/>
      <c r="F205" s="38"/>
      <c r="G205" s="39"/>
      <c r="H205" s="40"/>
    </row>
    <row r="206" spans="1:8" ht="15" x14ac:dyDescent="0.35">
      <c r="A206" s="38"/>
      <c r="B206" s="38"/>
      <c r="C206" s="38"/>
      <c r="D206" s="38"/>
      <c r="E206" s="38"/>
      <c r="F206" s="38"/>
      <c r="G206" s="38"/>
    </row>
    <row r="207" spans="1:8" ht="18.5" x14ac:dyDescent="0.45">
      <c r="A207" s="255">
        <v>5</v>
      </c>
      <c r="B207" s="303" t="s">
        <v>275</v>
      </c>
      <c r="C207" s="303"/>
      <c r="D207" s="303"/>
      <c r="E207" s="303"/>
      <c r="F207" s="303"/>
      <c r="G207" s="303"/>
      <c r="H207" s="303"/>
    </row>
    <row r="208" spans="1:8" ht="15" x14ac:dyDescent="0.35">
      <c r="A208" s="92"/>
      <c r="B208" s="317" t="s">
        <v>77</v>
      </c>
      <c r="C208" s="317"/>
      <c r="D208" s="317"/>
      <c r="E208" s="317"/>
      <c r="F208" s="317"/>
      <c r="G208" s="317"/>
      <c r="H208" s="317"/>
    </row>
    <row r="209" spans="1:8" ht="15" x14ac:dyDescent="0.4">
      <c r="A209" s="71"/>
      <c r="B209" s="59"/>
      <c r="C209" s="13"/>
      <c r="D209" s="14"/>
      <c r="E209" s="14"/>
      <c r="F209" s="38"/>
      <c r="G209" s="38"/>
      <c r="H209" s="38"/>
    </row>
    <row r="210" spans="1:8" ht="15" x14ac:dyDescent="0.4">
      <c r="A210" s="41"/>
      <c r="B210" s="302" t="s">
        <v>358</v>
      </c>
      <c r="C210" s="302"/>
      <c r="D210" s="302"/>
      <c r="E210" s="302"/>
      <c r="F210" s="302"/>
      <c r="G210" s="302"/>
      <c r="H210" s="302"/>
    </row>
    <row r="211" spans="1:8" ht="15" x14ac:dyDescent="0.35">
      <c r="A211" s="41"/>
      <c r="B211" s="360" t="s">
        <v>316</v>
      </c>
      <c r="C211" s="360"/>
      <c r="D211" s="360"/>
      <c r="E211" s="360"/>
      <c r="F211" s="360"/>
      <c r="G211" s="360"/>
      <c r="H211" s="360"/>
    </row>
    <row r="212" spans="1:8" ht="15.5" thickBot="1" x14ac:dyDescent="0.4">
      <c r="A212" s="41"/>
      <c r="B212" s="38"/>
      <c r="C212" s="38"/>
      <c r="D212" s="38"/>
      <c r="E212" s="38"/>
      <c r="F212" s="38"/>
      <c r="G212" s="38"/>
      <c r="H212" s="38"/>
    </row>
    <row r="213" spans="1:8" ht="82" customHeight="1" x14ac:dyDescent="0.35">
      <c r="A213" s="41"/>
      <c r="B213" s="96" t="s">
        <v>79</v>
      </c>
      <c r="C213" s="95" t="s">
        <v>225</v>
      </c>
      <c r="D213" s="61" t="s">
        <v>80</v>
      </c>
      <c r="E213" s="54" t="s">
        <v>81</v>
      </c>
      <c r="F213" s="38"/>
      <c r="G213" s="38"/>
      <c r="H213" s="38"/>
    </row>
    <row r="214" spans="1:8" ht="15.5" thickBot="1" x14ac:dyDescent="0.4">
      <c r="A214" s="41"/>
      <c r="B214" s="97"/>
      <c r="C214" s="93"/>
      <c r="D214" s="282"/>
      <c r="E214" s="55" t="str">
        <f>IF(OR(B214="",C214=""),"",B214/C214)</f>
        <v/>
      </c>
      <c r="F214" s="38"/>
      <c r="G214" s="38"/>
      <c r="H214" s="38"/>
    </row>
    <row r="215" spans="1:8" ht="24" x14ac:dyDescent="0.35">
      <c r="A215" s="41"/>
      <c r="B215" s="62"/>
      <c r="C215" s="38"/>
      <c r="D215" s="38"/>
      <c r="E215" s="38"/>
      <c r="F215" s="38"/>
      <c r="G215" s="38"/>
      <c r="H215" s="38"/>
    </row>
    <row r="216" spans="1:8" ht="15" x14ac:dyDescent="0.4">
      <c r="A216" s="41"/>
      <c r="B216" s="302" t="s">
        <v>359</v>
      </c>
      <c r="C216" s="302"/>
      <c r="D216" s="302"/>
      <c r="E216" s="302"/>
      <c r="F216" s="302"/>
      <c r="G216" s="302"/>
      <c r="H216" s="302"/>
    </row>
    <row r="217" spans="1:8" ht="15.5" thickBot="1" x14ac:dyDescent="0.4">
      <c r="A217" s="41"/>
      <c r="B217" s="38"/>
      <c r="C217" s="38"/>
      <c r="D217" s="38"/>
      <c r="E217" s="38"/>
      <c r="F217" s="38"/>
      <c r="G217" s="38"/>
      <c r="H217" s="38"/>
    </row>
    <row r="218" spans="1:8" ht="53" customHeight="1" x14ac:dyDescent="0.35">
      <c r="A218" s="41"/>
      <c r="B218" s="57" t="s">
        <v>83</v>
      </c>
      <c r="C218" s="98" t="s">
        <v>84</v>
      </c>
      <c r="D218" s="38"/>
      <c r="E218" s="38"/>
      <c r="F218" s="38"/>
      <c r="G218" s="38"/>
      <c r="H218" s="38"/>
    </row>
    <row r="219" spans="1:8" ht="15.5" thickBot="1" x14ac:dyDescent="0.4">
      <c r="A219" s="41"/>
      <c r="B219" s="97"/>
      <c r="C219" s="99" t="str">
        <f>IF(OR(B219="",C214=""),"",B219/C214)</f>
        <v/>
      </c>
      <c r="D219" s="38"/>
      <c r="E219" s="38"/>
      <c r="F219" s="38"/>
      <c r="G219" s="38"/>
      <c r="H219" s="38"/>
    </row>
    <row r="220" spans="1:8" ht="24" x14ac:dyDescent="0.4">
      <c r="A220" s="41"/>
      <c r="B220" s="62"/>
      <c r="C220" s="14"/>
      <c r="D220" s="38"/>
      <c r="E220" s="38"/>
      <c r="F220" s="38"/>
      <c r="G220" s="38"/>
      <c r="H220" s="38"/>
    </row>
    <row r="221" spans="1:8" ht="24" customHeight="1" x14ac:dyDescent="0.35">
      <c r="A221" s="41"/>
      <c r="B221" s="316" t="s">
        <v>335</v>
      </c>
      <c r="C221" s="316"/>
      <c r="D221" s="316"/>
      <c r="E221" s="316"/>
      <c r="F221" s="316"/>
      <c r="G221" s="316"/>
      <c r="H221" s="316"/>
    </row>
    <row r="222" spans="1:8" ht="15.5" customHeight="1" thickBot="1" x14ac:dyDescent="0.65">
      <c r="A222" s="41"/>
      <c r="B222" s="64"/>
      <c r="C222" s="63"/>
      <c r="D222" s="38"/>
      <c r="E222" s="38"/>
      <c r="F222" s="38"/>
      <c r="G222" s="38"/>
      <c r="H222" s="38"/>
    </row>
    <row r="223" spans="1:8" ht="24.5" thickBot="1" x14ac:dyDescent="0.4">
      <c r="A223" s="41"/>
      <c r="B223" s="225"/>
      <c r="C223" s="63"/>
      <c r="D223" s="38"/>
      <c r="E223" s="38"/>
      <c r="F223" s="38"/>
      <c r="G223" s="38"/>
      <c r="H223" s="38"/>
    </row>
    <row r="224" spans="1:8" ht="15" x14ac:dyDescent="0.4">
      <c r="A224" s="41"/>
      <c r="B224" s="38"/>
      <c r="C224" s="15"/>
      <c r="D224" s="38"/>
      <c r="E224" s="38"/>
      <c r="F224" s="38"/>
      <c r="G224" s="38"/>
      <c r="H224" s="38"/>
    </row>
    <row r="225" spans="1:8" ht="18.5" x14ac:dyDescent="0.45">
      <c r="A225" s="255">
        <v>6</v>
      </c>
      <c r="B225" s="303" t="s">
        <v>276</v>
      </c>
      <c r="C225" s="303"/>
      <c r="D225" s="303"/>
      <c r="E225" s="303"/>
      <c r="F225" s="303"/>
      <c r="G225" s="303"/>
      <c r="H225" s="303"/>
    </row>
    <row r="226" spans="1:8" ht="15" x14ac:dyDescent="0.35">
      <c r="A226" s="141"/>
      <c r="B226" s="321" t="s">
        <v>85</v>
      </c>
      <c r="C226" s="321"/>
      <c r="D226" s="321"/>
      <c r="E226" s="321"/>
      <c r="F226" s="321"/>
      <c r="G226" s="321"/>
      <c r="H226" s="321"/>
    </row>
    <row r="227" spans="1:8" ht="15" x14ac:dyDescent="0.4">
      <c r="A227" s="12"/>
      <c r="B227" s="14"/>
      <c r="C227" s="13"/>
      <c r="D227" s="14"/>
      <c r="E227" s="14"/>
      <c r="F227" s="14"/>
      <c r="G227" s="14"/>
      <c r="H227" s="14"/>
    </row>
    <row r="228" spans="1:8" ht="15" x14ac:dyDescent="0.35">
      <c r="A228" s="71"/>
      <c r="B228" s="316" t="s">
        <v>86</v>
      </c>
      <c r="C228" s="316"/>
      <c r="D228" s="316"/>
      <c r="E228" s="316"/>
      <c r="F228" s="316"/>
      <c r="G228" s="316"/>
      <c r="H228" s="316"/>
    </row>
    <row r="229" spans="1:8" ht="15.5" thickBot="1" x14ac:dyDescent="0.45">
      <c r="A229" s="71"/>
      <c r="B229" s="14"/>
      <c r="C229" s="13"/>
      <c r="D229" s="14"/>
      <c r="E229" s="14"/>
      <c r="F229" s="14"/>
      <c r="G229" s="14"/>
      <c r="H229" s="14"/>
    </row>
    <row r="230" spans="1:8" ht="15.5" thickBot="1" x14ac:dyDescent="0.45">
      <c r="A230" s="71"/>
      <c r="B230" s="225"/>
      <c r="C230" s="14"/>
      <c r="D230" s="14"/>
      <c r="E230" s="14"/>
      <c r="F230" s="14"/>
      <c r="G230" s="14"/>
      <c r="H230" s="14"/>
    </row>
    <row r="231" spans="1:8" ht="15" x14ac:dyDescent="0.4">
      <c r="A231" s="71"/>
      <c r="B231" s="14"/>
      <c r="C231" s="13"/>
      <c r="D231" s="14"/>
      <c r="E231" s="14"/>
      <c r="F231" s="14"/>
      <c r="G231" s="14"/>
      <c r="H231" s="14"/>
    </row>
    <row r="232" spans="1:8" ht="15" x14ac:dyDescent="0.35">
      <c r="A232" s="71"/>
      <c r="B232" s="316" t="s">
        <v>87</v>
      </c>
      <c r="C232" s="316"/>
      <c r="D232" s="316"/>
      <c r="E232" s="316"/>
      <c r="F232" s="316"/>
      <c r="G232" s="316"/>
      <c r="H232" s="316"/>
    </row>
    <row r="233" spans="1:8" ht="15.5" thickBot="1" x14ac:dyDescent="0.45">
      <c r="A233" s="71"/>
      <c r="B233" s="14"/>
      <c r="C233" s="13"/>
      <c r="D233" s="14"/>
      <c r="E233" s="14"/>
      <c r="F233" s="14"/>
      <c r="G233" s="14"/>
      <c r="H233" s="14"/>
    </row>
    <row r="234" spans="1:8" ht="15.5" thickBot="1" x14ac:dyDescent="0.45">
      <c r="A234" s="71"/>
      <c r="B234" s="225"/>
      <c r="C234" s="14"/>
      <c r="D234" s="14"/>
      <c r="E234" s="14"/>
      <c r="F234" s="14"/>
      <c r="G234" s="14"/>
      <c r="H234" s="14"/>
    </row>
    <row r="235" spans="1:8" ht="15" x14ac:dyDescent="0.4">
      <c r="A235" s="71"/>
      <c r="B235" s="14"/>
      <c r="C235" s="13"/>
      <c r="D235" s="14"/>
      <c r="E235" s="14"/>
      <c r="F235" s="14"/>
      <c r="G235" s="14"/>
      <c r="H235" s="14"/>
    </row>
    <row r="236" spans="1:8" ht="15" x14ac:dyDescent="0.35">
      <c r="A236" s="71"/>
      <c r="B236" s="359" t="s">
        <v>88</v>
      </c>
      <c r="C236" s="359"/>
      <c r="D236" s="359"/>
      <c r="E236" s="359"/>
      <c r="F236" s="359"/>
      <c r="G236" s="359"/>
      <c r="H236" s="359"/>
    </row>
    <row r="237" spans="1:8" ht="15.5" thickBot="1" x14ac:dyDescent="0.45">
      <c r="A237" s="71"/>
      <c r="B237" s="14"/>
      <c r="C237" s="13"/>
      <c r="D237" s="14"/>
      <c r="E237" s="14"/>
      <c r="F237" s="14"/>
      <c r="G237" s="14"/>
      <c r="H237" s="14"/>
    </row>
    <row r="238" spans="1:8" ht="15.5" thickBot="1" x14ac:dyDescent="0.45">
      <c r="A238" s="71"/>
      <c r="B238" s="225"/>
      <c r="C238" s="14"/>
      <c r="D238" s="14"/>
      <c r="E238" s="14"/>
      <c r="F238" s="14"/>
      <c r="G238" s="14"/>
      <c r="H238" s="14"/>
    </row>
    <row r="239" spans="1:8" ht="15" x14ac:dyDescent="0.4">
      <c r="A239" s="71"/>
      <c r="B239" s="14"/>
      <c r="C239" s="14"/>
      <c r="D239" s="14"/>
      <c r="E239" s="14"/>
      <c r="F239" s="14"/>
      <c r="G239" s="14"/>
      <c r="H239" s="14"/>
    </row>
    <row r="240" spans="1:8" ht="15" x14ac:dyDescent="0.35">
      <c r="A240" s="71"/>
      <c r="B240" s="316" t="s">
        <v>89</v>
      </c>
      <c r="C240" s="316"/>
      <c r="D240" s="316"/>
      <c r="E240" s="316"/>
      <c r="F240" s="316"/>
      <c r="G240" s="316"/>
      <c r="H240" s="316"/>
    </row>
    <row r="241" spans="1:8" ht="15.5" thickBot="1" x14ac:dyDescent="0.45">
      <c r="A241" s="71"/>
      <c r="B241" s="14"/>
      <c r="C241" s="13"/>
      <c r="D241" s="14"/>
      <c r="E241" s="14"/>
      <c r="F241" s="14"/>
      <c r="G241" s="14"/>
      <c r="H241" s="14"/>
    </row>
    <row r="242" spans="1:8" ht="15.5" thickBot="1" x14ac:dyDescent="0.45">
      <c r="A242" s="71"/>
      <c r="B242" s="225"/>
      <c r="C242" s="65"/>
      <c r="D242" s="14"/>
      <c r="E242" s="14"/>
      <c r="F242" s="14"/>
      <c r="G242" s="14"/>
      <c r="H242" s="14"/>
    </row>
    <row r="243" spans="1:8" ht="15" x14ac:dyDescent="0.4">
      <c r="A243" s="71"/>
      <c r="B243" s="14"/>
      <c r="C243" s="13"/>
      <c r="D243" s="14"/>
      <c r="E243" s="14"/>
      <c r="F243" s="14"/>
      <c r="G243" s="14"/>
      <c r="H243" s="14"/>
    </row>
    <row r="244" spans="1:8" ht="15" x14ac:dyDescent="0.35">
      <c r="A244" s="71"/>
      <c r="B244" s="316" t="s">
        <v>226</v>
      </c>
      <c r="C244" s="316"/>
      <c r="D244" s="316"/>
      <c r="E244" s="316"/>
      <c r="F244" s="316"/>
      <c r="G244" s="316"/>
      <c r="H244" s="316"/>
    </row>
    <row r="245" spans="1:8" ht="15.5" thickBot="1" x14ac:dyDescent="0.45">
      <c r="A245" s="71"/>
      <c r="B245" s="66"/>
      <c r="C245" s="37"/>
      <c r="D245" s="14"/>
      <c r="E245" s="14"/>
      <c r="F245" s="14"/>
      <c r="G245" s="9"/>
      <c r="H245" s="14"/>
    </row>
    <row r="246" spans="1:8" ht="15.5" thickBot="1" x14ac:dyDescent="0.45">
      <c r="A246" s="71"/>
      <c r="B246" s="225"/>
      <c r="C246" s="65"/>
      <c r="D246" s="14"/>
      <c r="E246" s="14"/>
      <c r="F246" s="14"/>
      <c r="G246" s="14"/>
      <c r="H246" s="14"/>
    </row>
    <row r="247" spans="1:8" ht="15" x14ac:dyDescent="0.4">
      <c r="A247" s="71"/>
      <c r="B247" s="14"/>
      <c r="C247" s="13"/>
      <c r="D247" s="14"/>
      <c r="E247" s="14"/>
      <c r="F247" s="14"/>
      <c r="G247" s="14"/>
      <c r="H247" s="14"/>
    </row>
    <row r="248" spans="1:8" ht="15" x14ac:dyDescent="0.4">
      <c r="A248" s="71"/>
      <c r="B248" s="319" t="s">
        <v>90</v>
      </c>
      <c r="C248" s="319"/>
      <c r="D248" s="319"/>
      <c r="E248" s="319"/>
      <c r="F248" s="319"/>
      <c r="G248" s="319"/>
      <c r="H248" s="319"/>
    </row>
    <row r="249" spans="1:8" ht="15.5" thickBot="1" x14ac:dyDescent="0.45">
      <c r="A249" s="71"/>
      <c r="B249" s="66"/>
      <c r="C249" s="37"/>
      <c r="D249" s="14"/>
      <c r="E249" s="14"/>
      <c r="F249" s="14"/>
      <c r="G249" s="9"/>
      <c r="H249" s="14"/>
    </row>
    <row r="250" spans="1:8" ht="15.5" thickBot="1" x14ac:dyDescent="0.45">
      <c r="A250" s="71"/>
      <c r="B250" s="225"/>
      <c r="C250" s="18"/>
      <c r="D250" s="14"/>
      <c r="E250" s="14"/>
      <c r="F250" s="14"/>
      <c r="G250" s="14"/>
      <c r="H250" s="14"/>
    </row>
    <row r="251" spans="1:8" ht="15" x14ac:dyDescent="0.4">
      <c r="A251" s="71"/>
      <c r="B251" s="14"/>
      <c r="C251" s="13"/>
      <c r="D251" s="14"/>
      <c r="E251" s="14"/>
      <c r="F251" s="14"/>
      <c r="G251" s="14"/>
      <c r="H251" s="14"/>
    </row>
    <row r="252" spans="1:8" ht="15" x14ac:dyDescent="0.4">
      <c r="A252" s="71"/>
      <c r="B252" s="319" t="s">
        <v>91</v>
      </c>
      <c r="C252" s="319"/>
      <c r="D252" s="319"/>
      <c r="E252" s="319"/>
      <c r="F252" s="319"/>
      <c r="G252" s="319"/>
      <c r="H252" s="319"/>
    </row>
    <row r="253" spans="1:8" ht="15.5" thickBot="1" x14ac:dyDescent="0.45">
      <c r="A253" s="71"/>
      <c r="B253" s="66"/>
      <c r="C253" s="37"/>
      <c r="D253" s="14"/>
      <c r="E253" s="14"/>
      <c r="F253" s="14"/>
      <c r="G253" s="9"/>
      <c r="H253" s="14"/>
    </row>
    <row r="254" spans="1:8" ht="15.5" thickBot="1" x14ac:dyDescent="0.45">
      <c r="A254" s="71"/>
      <c r="B254" s="225"/>
      <c r="C254" s="65"/>
      <c r="D254" s="14"/>
      <c r="E254" s="14"/>
      <c r="F254" s="14"/>
      <c r="G254" s="14"/>
      <c r="H254" s="14"/>
    </row>
    <row r="255" spans="1:8" ht="15" customHeight="1" x14ac:dyDescent="0.35">
      <c r="A255" s="71"/>
      <c r="B255" s="370" t="s">
        <v>281</v>
      </c>
      <c r="C255" s="370"/>
      <c r="D255" s="370"/>
      <c r="E255" s="370"/>
      <c r="F255" s="370"/>
      <c r="G255" s="370"/>
      <c r="H255" s="370"/>
    </row>
    <row r="256" spans="1:8" ht="15" x14ac:dyDescent="0.35">
      <c r="A256" s="71"/>
      <c r="B256" s="370"/>
      <c r="C256" s="370"/>
      <c r="D256" s="370"/>
      <c r="E256" s="370"/>
      <c r="F256" s="370"/>
      <c r="G256" s="370"/>
      <c r="H256" s="370"/>
    </row>
    <row r="257" spans="1:8" ht="15.5" thickBot="1" x14ac:dyDescent="0.45">
      <c r="A257" s="71"/>
      <c r="B257" s="66"/>
      <c r="C257" s="37"/>
      <c r="D257" s="14"/>
      <c r="E257" s="14"/>
      <c r="F257" s="14"/>
      <c r="G257" s="9"/>
      <c r="H257" s="14"/>
    </row>
    <row r="258" spans="1:8" ht="15.5" thickBot="1" x14ac:dyDescent="0.45">
      <c r="A258" s="71"/>
      <c r="B258" s="225"/>
      <c r="C258" s="65"/>
      <c r="D258" s="14"/>
      <c r="E258" s="14"/>
      <c r="F258" s="14"/>
      <c r="G258" s="14"/>
      <c r="H258" s="14"/>
    </row>
    <row r="259" spans="1:8" ht="15" x14ac:dyDescent="0.4">
      <c r="A259" s="71"/>
      <c r="B259" s="14"/>
      <c r="C259" s="13"/>
      <c r="D259" s="14"/>
      <c r="E259" s="14"/>
      <c r="F259" s="14"/>
      <c r="G259" s="14"/>
      <c r="H259" s="14"/>
    </row>
    <row r="260" spans="1:8" ht="15" x14ac:dyDescent="0.4">
      <c r="A260" s="71"/>
      <c r="B260" s="319" t="s">
        <v>323</v>
      </c>
      <c r="C260" s="319"/>
      <c r="D260" s="319"/>
      <c r="E260" s="319"/>
      <c r="F260" s="319"/>
      <c r="G260" s="319"/>
      <c r="H260" s="319"/>
    </row>
    <row r="261" spans="1:8" ht="15.5" thickBot="1" x14ac:dyDescent="0.45">
      <c r="A261" s="71"/>
      <c r="B261" s="66"/>
      <c r="C261" s="37"/>
      <c r="D261" s="14"/>
      <c r="E261" s="14"/>
      <c r="F261" s="14"/>
      <c r="G261" s="9"/>
      <c r="H261" s="14"/>
    </row>
    <row r="262" spans="1:8" ht="15.5" thickBot="1" x14ac:dyDescent="0.45">
      <c r="A262" s="71"/>
      <c r="B262" s="225"/>
      <c r="C262" s="14"/>
      <c r="D262" s="14"/>
      <c r="E262" s="14"/>
      <c r="F262" s="14"/>
      <c r="G262" s="14"/>
      <c r="H262" s="14"/>
    </row>
    <row r="263" spans="1:8" ht="15" x14ac:dyDescent="0.4">
      <c r="A263" s="71"/>
      <c r="B263" s="14"/>
      <c r="C263" s="13"/>
      <c r="D263" s="14"/>
      <c r="E263" s="14"/>
      <c r="F263" s="14"/>
      <c r="G263" s="14"/>
      <c r="H263" s="14"/>
    </row>
    <row r="264" spans="1:8" ht="15" x14ac:dyDescent="0.4">
      <c r="A264" s="71"/>
      <c r="B264" s="319" t="s">
        <v>360</v>
      </c>
      <c r="C264" s="319"/>
      <c r="D264" s="319"/>
      <c r="E264" s="319"/>
      <c r="F264" s="319"/>
      <c r="G264" s="319"/>
      <c r="H264" s="319"/>
    </row>
    <row r="265" spans="1:8" ht="15.5" thickBot="1" x14ac:dyDescent="0.45">
      <c r="A265" s="71"/>
      <c r="B265" s="66"/>
      <c r="C265" s="37"/>
      <c r="D265" s="14"/>
      <c r="E265" s="14"/>
      <c r="F265" s="14"/>
      <c r="G265" s="9"/>
      <c r="H265" s="14"/>
    </row>
    <row r="266" spans="1:8" ht="15.5" thickBot="1" x14ac:dyDescent="0.45">
      <c r="A266" s="71"/>
      <c r="B266" s="225"/>
      <c r="C266" s="65"/>
      <c r="D266" s="14"/>
      <c r="E266" s="14"/>
      <c r="F266" s="14"/>
      <c r="G266" s="14"/>
      <c r="H266" s="14"/>
    </row>
    <row r="267" spans="1:8" ht="15" x14ac:dyDescent="0.4">
      <c r="A267" s="71"/>
      <c r="B267" s="14"/>
      <c r="C267" s="13"/>
      <c r="D267" s="14"/>
      <c r="E267" s="14"/>
      <c r="F267" s="14"/>
      <c r="G267" s="14"/>
      <c r="H267" s="14"/>
    </row>
    <row r="268" spans="1:8" ht="15" x14ac:dyDescent="0.4">
      <c r="A268" s="71"/>
      <c r="B268" s="319" t="s">
        <v>92</v>
      </c>
      <c r="C268" s="319"/>
      <c r="D268" s="319"/>
      <c r="E268" s="319"/>
      <c r="F268" s="319"/>
      <c r="G268" s="319"/>
      <c r="H268" s="319"/>
    </row>
    <row r="269" spans="1:8" ht="15.5" thickBot="1" x14ac:dyDescent="0.45">
      <c r="A269" s="71"/>
      <c r="B269" s="66"/>
      <c r="C269" s="37"/>
      <c r="D269" s="14"/>
      <c r="E269" s="14"/>
      <c r="F269" s="14"/>
      <c r="G269" s="9"/>
      <c r="H269" s="14"/>
    </row>
    <row r="270" spans="1:8" ht="15.5" thickBot="1" x14ac:dyDescent="0.45">
      <c r="A270" s="71"/>
      <c r="B270" s="225"/>
      <c r="C270" s="65"/>
      <c r="D270" s="14"/>
      <c r="E270" s="14"/>
      <c r="F270" s="14"/>
      <c r="G270" s="14"/>
      <c r="H270" s="14"/>
    </row>
    <row r="271" spans="1:8" ht="15" x14ac:dyDescent="0.4">
      <c r="A271" s="71"/>
      <c r="B271" s="14"/>
      <c r="C271" s="13"/>
      <c r="D271" s="14"/>
      <c r="E271" s="14"/>
      <c r="F271" s="14"/>
      <c r="G271" s="14"/>
      <c r="H271" s="14"/>
    </row>
    <row r="272" spans="1:8" ht="15" customHeight="1" x14ac:dyDescent="0.35">
      <c r="A272" s="369"/>
      <c r="B272" s="368" t="s">
        <v>353</v>
      </c>
      <c r="C272" s="368"/>
      <c r="D272" s="368"/>
      <c r="E272" s="368"/>
      <c r="F272" s="368"/>
      <c r="G272" s="368"/>
      <c r="H272" s="368"/>
    </row>
    <row r="273" spans="1:8" ht="15" x14ac:dyDescent="0.4">
      <c r="A273" s="369"/>
      <c r="B273" s="14" t="s">
        <v>336</v>
      </c>
      <c r="C273" s="14"/>
      <c r="D273" s="14"/>
      <c r="E273" s="14"/>
      <c r="F273" s="14"/>
      <c r="G273" s="14"/>
      <c r="H273" s="14"/>
    </row>
    <row r="274" spans="1:8" ht="15.5" thickBot="1" x14ac:dyDescent="0.45">
      <c r="A274" s="369"/>
      <c r="B274" s="14"/>
      <c r="C274" s="13"/>
      <c r="D274" s="14"/>
      <c r="E274" s="14"/>
      <c r="F274" s="14"/>
      <c r="G274" s="14"/>
      <c r="H274" s="14"/>
    </row>
    <row r="275" spans="1:8" ht="15.5" thickBot="1" x14ac:dyDescent="0.45">
      <c r="A275" s="369"/>
      <c r="B275" s="14"/>
      <c r="C275" s="42" t="s">
        <v>93</v>
      </c>
      <c r="D275" s="42" t="s">
        <v>94</v>
      </c>
      <c r="E275" s="42" t="s">
        <v>21</v>
      </c>
      <c r="F275" s="14"/>
      <c r="G275" s="14"/>
      <c r="H275" s="14"/>
    </row>
    <row r="276" spans="1:8" ht="15.5" thickBot="1" x14ac:dyDescent="0.45">
      <c r="A276" s="369"/>
      <c r="B276" s="231" t="s">
        <v>95</v>
      </c>
      <c r="C276" s="67"/>
      <c r="D276" s="67"/>
      <c r="E276" s="232"/>
      <c r="F276" s="14"/>
      <c r="G276" s="14"/>
      <c r="H276" s="14"/>
    </row>
    <row r="277" spans="1:8" ht="15.5" thickBot="1" x14ac:dyDescent="0.45">
      <c r="A277" s="369"/>
      <c r="B277" s="233" t="s">
        <v>96</v>
      </c>
      <c r="C277" s="67"/>
      <c r="D277" s="67"/>
      <c r="E277" s="234"/>
      <c r="F277" s="14"/>
      <c r="G277" s="14"/>
      <c r="H277" s="14"/>
    </row>
    <row r="278" spans="1:8" ht="15.5" thickBot="1" x14ac:dyDescent="0.45">
      <c r="A278" s="369"/>
      <c r="B278" s="235" t="s">
        <v>97</v>
      </c>
      <c r="C278" s="67"/>
      <c r="D278" s="67"/>
      <c r="E278" s="234"/>
      <c r="F278" s="14"/>
      <c r="G278" s="14"/>
      <c r="H278" s="14"/>
    </row>
    <row r="279" spans="1:8" ht="15.5" thickBot="1" x14ac:dyDescent="0.45">
      <c r="A279" s="369"/>
      <c r="B279" s="235" t="s">
        <v>98</v>
      </c>
      <c r="C279" s="67"/>
      <c r="D279" s="67"/>
      <c r="E279" s="234"/>
      <c r="F279" s="14"/>
      <c r="G279" s="14"/>
      <c r="H279" s="14"/>
    </row>
    <row r="280" spans="1:8" ht="15.5" thickBot="1" x14ac:dyDescent="0.45">
      <c r="A280" s="369"/>
      <c r="B280" s="236" t="s">
        <v>99</v>
      </c>
      <c r="C280" s="67"/>
      <c r="D280" s="67"/>
      <c r="E280" s="237"/>
      <c r="F280" s="14"/>
      <c r="G280" s="14"/>
      <c r="H280" s="14"/>
    </row>
    <row r="281" spans="1:8" ht="15.5" thickBot="1" x14ac:dyDescent="0.45">
      <c r="A281" s="369"/>
      <c r="B281" s="46" t="s">
        <v>21</v>
      </c>
      <c r="C281" s="238">
        <f>SUM(C276:C280)</f>
        <v>0</v>
      </c>
      <c r="D281" s="238">
        <f>SUM(D276:D280)</f>
        <v>0</v>
      </c>
      <c r="E281" s="239">
        <f>SUM(E276:E280)</f>
        <v>0</v>
      </c>
      <c r="F281" s="14"/>
      <c r="G281" s="14"/>
      <c r="H281" s="14"/>
    </row>
    <row r="282" spans="1:8" ht="15" x14ac:dyDescent="0.4">
      <c r="A282" s="369"/>
      <c r="B282" s="14"/>
      <c r="C282" s="13"/>
      <c r="D282" s="14"/>
      <c r="E282" s="14"/>
      <c r="F282" s="14"/>
      <c r="G282" s="14"/>
      <c r="H282" s="14"/>
    </row>
    <row r="283" spans="1:8" ht="15" x14ac:dyDescent="0.35">
      <c r="A283" s="369"/>
      <c r="B283" s="318" t="s">
        <v>337</v>
      </c>
      <c r="C283" s="318"/>
      <c r="D283" s="318"/>
      <c r="E283" s="318"/>
      <c r="F283" s="318"/>
      <c r="G283" s="318"/>
      <c r="H283" s="318"/>
    </row>
    <row r="284" spans="1:8" ht="15.5" thickBot="1" x14ac:dyDescent="0.45">
      <c r="A284" s="369"/>
      <c r="B284" s="14"/>
      <c r="C284" s="13"/>
      <c r="D284" s="14"/>
      <c r="E284" s="14"/>
      <c r="F284" s="18"/>
      <c r="G284" s="18"/>
      <c r="H284" s="18"/>
    </row>
    <row r="285" spans="1:8" ht="15.5" thickBot="1" x14ac:dyDescent="0.45">
      <c r="A285" s="369"/>
      <c r="B285" s="14"/>
      <c r="C285" s="42" t="s">
        <v>93</v>
      </c>
      <c r="D285" s="42" t="s">
        <v>94</v>
      </c>
      <c r="E285" s="42" t="s">
        <v>21</v>
      </c>
      <c r="F285" s="18"/>
      <c r="G285" s="18"/>
      <c r="H285" s="18"/>
    </row>
    <row r="286" spans="1:8" ht="15.5" thickBot="1" x14ac:dyDescent="0.45">
      <c r="A286" s="369"/>
      <c r="B286" s="231" t="s">
        <v>95</v>
      </c>
      <c r="C286" s="67"/>
      <c r="D286" s="67"/>
      <c r="E286" s="232"/>
      <c r="F286" s="14"/>
      <c r="G286" s="18"/>
      <c r="H286" s="18"/>
    </row>
    <row r="287" spans="1:8" ht="15.5" thickBot="1" x14ac:dyDescent="0.45">
      <c r="A287" s="369"/>
      <c r="B287" s="233" t="s">
        <v>96</v>
      </c>
      <c r="C287" s="67"/>
      <c r="D287" s="67"/>
      <c r="E287" s="234"/>
      <c r="F287" s="14"/>
      <c r="G287" s="18"/>
      <c r="H287" s="18"/>
    </row>
    <row r="288" spans="1:8" ht="15.5" thickBot="1" x14ac:dyDescent="0.45">
      <c r="A288" s="369"/>
      <c r="B288" s="235" t="s">
        <v>97</v>
      </c>
      <c r="C288" s="67"/>
      <c r="D288" s="67"/>
      <c r="E288" s="234"/>
      <c r="F288" s="14"/>
      <c r="G288" s="18"/>
      <c r="H288" s="18"/>
    </row>
    <row r="289" spans="1:8" ht="15.5" thickBot="1" x14ac:dyDescent="0.45">
      <c r="A289" s="369"/>
      <c r="B289" s="235" t="s">
        <v>98</v>
      </c>
      <c r="C289" s="67"/>
      <c r="D289" s="67"/>
      <c r="E289" s="234"/>
      <c r="F289" s="14"/>
      <c r="G289" s="18"/>
      <c r="H289" s="18"/>
    </row>
    <row r="290" spans="1:8" ht="15.5" thickBot="1" x14ac:dyDescent="0.45">
      <c r="A290" s="369"/>
      <c r="B290" s="236" t="s">
        <v>99</v>
      </c>
      <c r="C290" s="67"/>
      <c r="D290" s="67"/>
      <c r="E290" s="234"/>
      <c r="F290" s="14"/>
      <c r="G290" s="18"/>
      <c r="H290" s="18"/>
    </row>
    <row r="291" spans="1:8" ht="15.5" thickBot="1" x14ac:dyDescent="0.45">
      <c r="A291" s="369"/>
      <c r="B291" s="46" t="s">
        <v>21</v>
      </c>
      <c r="C291" s="238">
        <f>SUM(C286:C290)</f>
        <v>0</v>
      </c>
      <c r="D291" s="238">
        <f>SUM(D286:D290)</f>
        <v>0</v>
      </c>
      <c r="E291" s="239">
        <f>SUM(E286:E290)</f>
        <v>0</v>
      </c>
      <c r="F291" s="14"/>
      <c r="G291" s="18"/>
      <c r="H291" s="18"/>
    </row>
    <row r="292" spans="1:8" ht="15" x14ac:dyDescent="0.4">
      <c r="A292" s="369"/>
      <c r="B292" s="240"/>
      <c r="C292" s="18"/>
      <c r="D292" s="18"/>
      <c r="E292" s="18"/>
      <c r="F292" s="18"/>
      <c r="G292" s="18"/>
      <c r="H292" s="18"/>
    </row>
    <row r="293" spans="1:8" ht="15" x14ac:dyDescent="0.35">
      <c r="A293" s="369"/>
      <c r="B293" s="318" t="s">
        <v>338</v>
      </c>
      <c r="C293" s="318"/>
      <c r="D293" s="318"/>
      <c r="E293" s="318"/>
      <c r="F293" s="318"/>
      <c r="G293" s="318"/>
      <c r="H293" s="318"/>
    </row>
    <row r="294" spans="1:8" ht="15.5" thickBot="1" x14ac:dyDescent="0.45">
      <c r="A294" s="369"/>
      <c r="B294" s="1"/>
      <c r="C294" s="18"/>
      <c r="D294" s="18"/>
      <c r="E294" s="18"/>
      <c r="F294" s="18"/>
      <c r="G294" s="18"/>
      <c r="H294" s="18"/>
    </row>
    <row r="295" spans="1:8" ht="15.5" thickBot="1" x14ac:dyDescent="0.45">
      <c r="A295" s="369"/>
      <c r="B295" s="18"/>
      <c r="C295" s="42" t="s">
        <v>100</v>
      </c>
      <c r="D295" s="42" t="s">
        <v>101</v>
      </c>
      <c r="E295" s="42" t="s">
        <v>102</v>
      </c>
      <c r="F295" s="18"/>
      <c r="G295" s="18"/>
      <c r="H295" s="18"/>
    </row>
    <row r="296" spans="1:8" ht="15.5" thickBot="1" x14ac:dyDescent="0.45">
      <c r="A296" s="369"/>
      <c r="B296" s="18"/>
      <c r="C296" s="241"/>
      <c r="D296" s="241"/>
      <c r="E296" s="241"/>
      <c r="F296" s="18"/>
      <c r="G296" s="18"/>
      <c r="H296" s="18"/>
    </row>
    <row r="297" spans="1:8" ht="15" x14ac:dyDescent="0.4">
      <c r="A297" s="369"/>
      <c r="B297" s="68"/>
      <c r="C297" s="68"/>
      <c r="D297" s="68"/>
      <c r="E297" s="68"/>
      <c r="F297" s="68"/>
      <c r="G297" s="68"/>
      <c r="H297" s="14"/>
    </row>
    <row r="298" spans="1:8" ht="15" x14ac:dyDescent="0.4">
      <c r="A298" s="369"/>
      <c r="B298" s="361" t="s">
        <v>313</v>
      </c>
      <c r="C298" s="361"/>
      <c r="D298" s="361"/>
      <c r="E298" s="361"/>
      <c r="F298" s="361"/>
      <c r="G298" s="361"/>
      <c r="H298" s="361"/>
    </row>
    <row r="299" spans="1:8" ht="15.5" thickBot="1" x14ac:dyDescent="0.45">
      <c r="A299" s="369"/>
      <c r="B299" s="1"/>
      <c r="C299" s="68"/>
      <c r="D299" s="68"/>
      <c r="E299" s="68"/>
      <c r="F299" s="68"/>
      <c r="G299" s="68"/>
      <c r="H299" s="14"/>
    </row>
    <row r="300" spans="1:8" ht="15.5" thickBot="1" x14ac:dyDescent="0.45">
      <c r="A300" s="369"/>
      <c r="B300" s="226"/>
      <c r="C300" s="14"/>
      <c r="D300" s="14"/>
      <c r="E300" s="14"/>
      <c r="F300" s="14"/>
      <c r="G300" s="14"/>
      <c r="H300" s="14"/>
    </row>
    <row r="301" spans="1:8" ht="15" x14ac:dyDescent="0.4">
      <c r="A301" s="369"/>
      <c r="B301" s="14"/>
      <c r="C301" s="14"/>
      <c r="D301" s="14"/>
      <c r="E301" s="14"/>
      <c r="F301" s="14"/>
      <c r="G301" s="14"/>
      <c r="H301" s="14"/>
    </row>
    <row r="302" spans="1:8" ht="15" x14ac:dyDescent="0.35">
      <c r="A302" s="369"/>
      <c r="B302" s="355" t="s">
        <v>339</v>
      </c>
      <c r="C302" s="355"/>
      <c r="D302" s="355"/>
      <c r="E302" s="355"/>
      <c r="F302" s="355"/>
      <c r="G302" s="355"/>
      <c r="H302" s="355"/>
    </row>
    <row r="303" spans="1:8" ht="15.5" thickBot="1" x14ac:dyDescent="0.45">
      <c r="A303" s="369"/>
      <c r="B303" s="242" t="str">
        <f>IF(B300="No","You are not required to answer this question.", "")</f>
        <v/>
      </c>
      <c r="C303" s="14"/>
      <c r="D303" s="14"/>
      <c r="E303" s="14"/>
      <c r="F303" s="14"/>
      <c r="G303" s="14"/>
      <c r="H303" s="14"/>
    </row>
    <row r="304" spans="1:8" ht="15.5" thickBot="1" x14ac:dyDescent="0.45">
      <c r="A304" s="369"/>
      <c r="B304" s="226"/>
      <c r="C304" s="13"/>
      <c r="D304" s="14"/>
      <c r="E304" s="14"/>
      <c r="F304" s="14"/>
      <c r="G304" s="14"/>
      <c r="H304" s="14"/>
    </row>
    <row r="305" spans="1:8" ht="15" x14ac:dyDescent="0.4">
      <c r="A305" s="369"/>
      <c r="B305" s="68"/>
      <c r="C305" s="68"/>
      <c r="D305" s="68"/>
      <c r="E305" s="68"/>
      <c r="F305" s="68"/>
      <c r="G305" s="68"/>
      <c r="H305" s="14"/>
    </row>
    <row r="306" spans="1:8" ht="15" x14ac:dyDescent="0.35">
      <c r="A306" s="369"/>
      <c r="B306" s="318" t="s">
        <v>253</v>
      </c>
      <c r="C306" s="318"/>
      <c r="D306" s="318"/>
      <c r="E306" s="318"/>
      <c r="F306" s="318"/>
      <c r="G306" s="318"/>
      <c r="H306" s="318"/>
    </row>
    <row r="307" spans="1:8" ht="15.5" thickBot="1" x14ac:dyDescent="0.45">
      <c r="A307" s="369"/>
      <c r="B307" s="68"/>
      <c r="C307" s="68"/>
      <c r="D307" s="68"/>
      <c r="E307" s="68"/>
      <c r="F307" s="68"/>
      <c r="G307" s="68"/>
      <c r="H307" s="14"/>
    </row>
    <row r="308" spans="1:8" ht="15.5" thickBot="1" x14ac:dyDescent="0.45">
      <c r="A308" s="369"/>
      <c r="B308" s="226"/>
      <c r="C308" s="68"/>
      <c r="D308" s="68"/>
      <c r="E308" s="68"/>
      <c r="F308" s="68"/>
      <c r="G308" s="68"/>
      <c r="H308" s="14"/>
    </row>
    <row r="309" spans="1:8" ht="15" x14ac:dyDescent="0.4">
      <c r="A309" s="369"/>
      <c r="B309" s="68"/>
      <c r="C309" s="68"/>
      <c r="D309" s="68"/>
      <c r="E309" s="68"/>
      <c r="F309" s="68"/>
      <c r="G309" s="68"/>
      <c r="H309" s="14"/>
    </row>
    <row r="310" spans="1:8" ht="15" x14ac:dyDescent="0.35">
      <c r="A310" s="369"/>
      <c r="B310" s="322" t="s">
        <v>354</v>
      </c>
      <c r="C310" s="322"/>
      <c r="D310" s="322"/>
      <c r="E310" s="322"/>
      <c r="F310" s="322"/>
      <c r="G310" s="322"/>
      <c r="H310" s="322"/>
    </row>
    <row r="311" spans="1:8" ht="15" x14ac:dyDescent="0.35">
      <c r="A311" s="369"/>
      <c r="B311" s="277" t="s">
        <v>254</v>
      </c>
      <c r="C311" s="68"/>
      <c r="D311" s="68"/>
      <c r="E311" s="68"/>
      <c r="F311" s="68"/>
      <c r="G311" s="68"/>
      <c r="H311" s="68"/>
    </row>
    <row r="312" spans="1:8" ht="15.5" thickBot="1" x14ac:dyDescent="0.4">
      <c r="A312" s="369"/>
      <c r="B312" s="68"/>
      <c r="C312" s="68"/>
      <c r="D312" s="68"/>
      <c r="E312" s="68"/>
      <c r="F312" s="68"/>
      <c r="G312" s="68"/>
      <c r="H312" s="68"/>
    </row>
    <row r="313" spans="1:8" ht="15.5" thickBot="1" x14ac:dyDescent="0.4">
      <c r="A313" s="369"/>
      <c r="B313" s="226"/>
      <c r="C313" s="68"/>
      <c r="D313" s="68"/>
      <c r="E313" s="68"/>
      <c r="F313" s="68"/>
      <c r="G313" s="68"/>
      <c r="H313" s="68"/>
    </row>
    <row r="314" spans="1:8" ht="15" x14ac:dyDescent="0.35">
      <c r="A314" s="369"/>
      <c r="B314" s="68"/>
      <c r="C314" s="68"/>
      <c r="D314" s="68"/>
      <c r="E314" s="68"/>
      <c r="F314" s="68"/>
      <c r="G314" s="68"/>
      <c r="H314" s="68"/>
    </row>
    <row r="315" spans="1:8" ht="15" customHeight="1" x14ac:dyDescent="0.35">
      <c r="A315" s="369"/>
      <c r="B315" s="355" t="s">
        <v>340</v>
      </c>
      <c r="C315" s="355"/>
      <c r="D315" s="355"/>
      <c r="E315" s="355"/>
      <c r="F315" s="355"/>
      <c r="G315" s="355"/>
      <c r="H315" s="355"/>
    </row>
    <row r="316" spans="1:8" ht="15.5" thickBot="1" x14ac:dyDescent="0.4">
      <c r="A316" s="369"/>
      <c r="B316" s="243" t="str">
        <f>IF(B313="No", "You are not required to answer this question.", "")</f>
        <v/>
      </c>
      <c r="C316" s="68"/>
      <c r="D316" s="68"/>
      <c r="E316" s="68"/>
      <c r="F316" s="68"/>
      <c r="G316" s="68"/>
      <c r="H316" s="68"/>
    </row>
    <row r="317" spans="1:8" ht="15.5" thickBot="1" x14ac:dyDescent="0.4">
      <c r="A317" s="369"/>
      <c r="B317" s="69" t="s">
        <v>103</v>
      </c>
      <c r="C317" s="69" t="s">
        <v>104</v>
      </c>
      <c r="D317" s="68"/>
      <c r="E317" s="68"/>
      <c r="F317" s="68"/>
      <c r="G317" s="68"/>
      <c r="H317" s="68"/>
    </row>
    <row r="318" spans="1:8" ht="15.5" thickBot="1" x14ac:dyDescent="0.45">
      <c r="A318" s="369"/>
      <c r="B318" s="244"/>
      <c r="C318" s="244"/>
      <c r="D318" s="1"/>
      <c r="E318" s="1"/>
      <c r="F318" s="1"/>
      <c r="G318" s="1"/>
      <c r="H318" s="14"/>
    </row>
    <row r="319" spans="1:8" ht="15" x14ac:dyDescent="0.35">
      <c r="A319" s="369"/>
      <c r="B319" s="68"/>
      <c r="C319" s="68"/>
      <c r="D319" s="68"/>
      <c r="E319" s="68"/>
      <c r="F319" s="68"/>
      <c r="G319" s="68"/>
      <c r="H319" s="68"/>
    </row>
    <row r="320" spans="1:8" ht="15" x14ac:dyDescent="0.35">
      <c r="A320" s="369"/>
      <c r="B320" s="318" t="s">
        <v>255</v>
      </c>
      <c r="C320" s="318"/>
      <c r="D320" s="318"/>
      <c r="E320" s="318"/>
      <c r="F320" s="318"/>
      <c r="G320" s="318"/>
      <c r="H320" s="318"/>
    </row>
    <row r="321" spans="1:8" ht="15.5" thickBot="1" x14ac:dyDescent="0.4">
      <c r="A321" s="369"/>
      <c r="B321" s="68"/>
      <c r="C321" s="68"/>
      <c r="D321" s="68"/>
      <c r="E321" s="68"/>
      <c r="F321" s="68"/>
      <c r="G321" s="68"/>
      <c r="H321" s="68"/>
    </row>
    <row r="322" spans="1:8" ht="15.5" thickBot="1" x14ac:dyDescent="0.4">
      <c r="A322" s="369"/>
      <c r="B322" s="226"/>
      <c r="C322" s="68"/>
      <c r="D322" s="68"/>
      <c r="E322" s="68"/>
      <c r="F322" s="68"/>
      <c r="G322" s="68"/>
      <c r="H322" s="68"/>
    </row>
    <row r="323" spans="1:8" ht="15" x14ac:dyDescent="0.35">
      <c r="A323" s="369"/>
      <c r="B323" s="267"/>
      <c r="C323" s="68"/>
      <c r="D323" s="68"/>
      <c r="E323" s="68"/>
      <c r="F323" s="68"/>
      <c r="G323" s="68"/>
      <c r="H323" s="68"/>
    </row>
    <row r="324" spans="1:8" ht="15" x14ac:dyDescent="0.35">
      <c r="A324" s="369"/>
      <c r="B324" s="355" t="s">
        <v>341</v>
      </c>
      <c r="C324" s="355"/>
      <c r="D324" s="355"/>
      <c r="E324" s="355"/>
      <c r="F324" s="355"/>
      <c r="G324" s="355"/>
      <c r="H324" s="355"/>
    </row>
    <row r="325" spans="1:8" ht="15.5" thickBot="1" x14ac:dyDescent="0.45">
      <c r="A325" s="369"/>
      <c r="B325" s="68"/>
      <c r="C325" s="18"/>
      <c r="D325" s="68"/>
      <c r="E325" s="68"/>
      <c r="F325" s="68"/>
      <c r="G325" s="68"/>
      <c r="H325" s="68"/>
    </row>
    <row r="326" spans="1:8" ht="15.5" thickBot="1" x14ac:dyDescent="0.4">
      <c r="A326" s="369"/>
      <c r="B326" s="69" t="s">
        <v>103</v>
      </c>
      <c r="C326" s="69" t="s">
        <v>104</v>
      </c>
      <c r="D326" s="68"/>
      <c r="E326" s="68"/>
      <c r="F326" s="68"/>
      <c r="G326" s="68"/>
      <c r="H326" s="68"/>
    </row>
    <row r="327" spans="1:8" ht="15.5" thickBot="1" x14ac:dyDescent="0.45">
      <c r="A327" s="369"/>
      <c r="B327" s="244"/>
      <c r="C327" s="244"/>
      <c r="D327" s="1"/>
      <c r="E327" s="1"/>
      <c r="F327" s="1"/>
      <c r="G327" s="1"/>
      <c r="H327" s="14"/>
    </row>
    <row r="328" spans="1:8" ht="15" x14ac:dyDescent="0.4">
      <c r="A328" s="369"/>
      <c r="B328" s="1"/>
      <c r="C328" s="18"/>
      <c r="D328" s="1"/>
      <c r="E328" s="68"/>
      <c r="F328" s="68"/>
      <c r="G328" s="68"/>
      <c r="H328" s="68"/>
    </row>
    <row r="329" spans="1:8" ht="15" x14ac:dyDescent="0.35">
      <c r="A329" s="369"/>
      <c r="B329" s="318" t="s">
        <v>256</v>
      </c>
      <c r="C329" s="318"/>
      <c r="D329" s="318"/>
      <c r="E329" s="318"/>
      <c r="F329" s="318"/>
      <c r="G329" s="318"/>
      <c r="H329" s="318"/>
    </row>
    <row r="330" spans="1:8" ht="15.5" thickBot="1" x14ac:dyDescent="0.45">
      <c r="A330" s="369"/>
      <c r="B330" s="68"/>
      <c r="C330" s="18"/>
      <c r="D330" s="68"/>
      <c r="E330" s="68"/>
      <c r="F330" s="68"/>
      <c r="G330" s="68"/>
      <c r="H330" s="68"/>
    </row>
    <row r="331" spans="1:8" ht="15.5" thickBot="1" x14ac:dyDescent="0.45">
      <c r="A331" s="369"/>
      <c r="B331" s="226"/>
      <c r="C331" s="18"/>
      <c r="D331" s="70"/>
      <c r="E331" s="68"/>
      <c r="F331" s="68"/>
      <c r="G331" s="68"/>
      <c r="H331" s="68"/>
    </row>
    <row r="332" spans="1:8" ht="15" x14ac:dyDescent="0.4">
      <c r="A332" s="369"/>
      <c r="B332" s="68"/>
      <c r="C332" s="18"/>
      <c r="D332" s="68"/>
      <c r="E332" s="68"/>
      <c r="F332" s="68"/>
      <c r="G332" s="68"/>
      <c r="H332" s="68"/>
    </row>
    <row r="333" spans="1:8" ht="15" x14ac:dyDescent="0.35">
      <c r="A333" s="369"/>
      <c r="B333" s="355" t="s">
        <v>342</v>
      </c>
      <c r="C333" s="355"/>
      <c r="D333" s="355"/>
      <c r="E333" s="355"/>
      <c r="F333" s="355"/>
      <c r="G333" s="355"/>
      <c r="H333" s="355"/>
    </row>
    <row r="334" spans="1:8" ht="15.5" thickBot="1" x14ac:dyDescent="0.4">
      <c r="A334" s="369"/>
      <c r="B334" s="245"/>
      <c r="C334" s="68"/>
      <c r="D334" s="68"/>
      <c r="E334" s="68"/>
      <c r="F334" s="68"/>
      <c r="G334" s="68"/>
      <c r="H334" s="68"/>
    </row>
    <row r="335" spans="1:8" ht="15.5" thickBot="1" x14ac:dyDescent="0.4">
      <c r="A335" s="369"/>
      <c r="B335" s="69" t="s">
        <v>103</v>
      </c>
      <c r="C335" s="69" t="s">
        <v>104</v>
      </c>
      <c r="D335" s="68"/>
      <c r="E335" s="68"/>
      <c r="F335" s="68"/>
      <c r="G335" s="68"/>
      <c r="H335" s="68"/>
    </row>
    <row r="336" spans="1:8" ht="15.5" thickBot="1" x14ac:dyDescent="0.45">
      <c r="A336" s="369"/>
      <c r="B336" s="244"/>
      <c r="C336" s="244"/>
      <c r="D336" s="1"/>
      <c r="E336" s="1"/>
      <c r="F336" s="1"/>
      <c r="G336" s="1"/>
      <c r="H336" s="14"/>
    </row>
    <row r="337" spans="1:8" ht="15" x14ac:dyDescent="0.35">
      <c r="A337" s="369"/>
      <c r="B337" s="68"/>
      <c r="C337" s="68"/>
      <c r="D337" s="68"/>
      <c r="E337" s="68"/>
      <c r="F337" s="68"/>
      <c r="G337" s="68"/>
      <c r="H337" s="68"/>
    </row>
    <row r="338" spans="1:8" ht="15" x14ac:dyDescent="0.35">
      <c r="A338" s="369"/>
      <c r="B338" s="318" t="s">
        <v>257</v>
      </c>
      <c r="C338" s="318"/>
      <c r="D338" s="318"/>
      <c r="E338" s="318"/>
      <c r="F338" s="318"/>
      <c r="G338" s="318"/>
      <c r="H338" s="318"/>
    </row>
    <row r="339" spans="1:8" ht="15.5" thickBot="1" x14ac:dyDescent="0.4">
      <c r="A339" s="369"/>
      <c r="B339" s="68"/>
      <c r="C339" s="68"/>
      <c r="D339" s="68"/>
      <c r="E339" s="68"/>
      <c r="F339" s="68"/>
      <c r="G339" s="68"/>
      <c r="H339" s="68"/>
    </row>
    <row r="340" spans="1:8" ht="15.5" thickBot="1" x14ac:dyDescent="0.4">
      <c r="A340" s="369"/>
      <c r="B340" s="226"/>
      <c r="C340" s="68"/>
      <c r="D340" s="68"/>
      <c r="E340" s="68"/>
      <c r="F340" s="68"/>
      <c r="G340" s="68"/>
      <c r="H340" s="68"/>
    </row>
    <row r="341" spans="1:8" ht="15" x14ac:dyDescent="0.35">
      <c r="A341" s="369"/>
      <c r="B341" s="68"/>
      <c r="C341" s="68"/>
      <c r="D341" s="68"/>
      <c r="E341" s="68"/>
      <c r="F341" s="68"/>
      <c r="G341" s="68"/>
      <c r="H341" s="68"/>
    </row>
    <row r="342" spans="1:8" ht="15" x14ac:dyDescent="0.35">
      <c r="A342" s="369"/>
      <c r="B342" s="355" t="s">
        <v>343</v>
      </c>
      <c r="C342" s="355"/>
      <c r="D342" s="355"/>
      <c r="E342" s="355"/>
      <c r="F342" s="355"/>
      <c r="G342" s="355"/>
      <c r="H342" s="355"/>
    </row>
    <row r="343" spans="1:8" ht="15.5" thickBot="1" x14ac:dyDescent="0.4">
      <c r="A343" s="369"/>
      <c r="B343" s="68"/>
      <c r="C343" s="68"/>
      <c r="D343" s="68"/>
      <c r="E343" s="68"/>
      <c r="F343" s="68"/>
      <c r="G343" s="68"/>
      <c r="H343" s="68"/>
    </row>
    <row r="344" spans="1:8" ht="15.5" thickBot="1" x14ac:dyDescent="0.4">
      <c r="A344" s="369"/>
      <c r="B344" s="69" t="s">
        <v>103</v>
      </c>
      <c r="C344" s="69" t="s">
        <v>104</v>
      </c>
      <c r="D344" s="68"/>
      <c r="E344" s="68"/>
      <c r="F344" s="68"/>
      <c r="G344" s="68"/>
      <c r="H344" s="68"/>
    </row>
    <row r="345" spans="1:8" ht="15.5" thickBot="1" x14ac:dyDescent="0.45">
      <c r="A345" s="369"/>
      <c r="B345" s="244"/>
      <c r="C345" s="244"/>
      <c r="D345" s="1"/>
      <c r="E345" s="1"/>
      <c r="F345" s="1"/>
      <c r="G345" s="1"/>
      <c r="H345" s="14"/>
    </row>
    <row r="346" spans="1:8" ht="15" x14ac:dyDescent="0.35">
      <c r="A346" s="278"/>
      <c r="B346" s="279"/>
      <c r="C346" s="279"/>
      <c r="D346" s="279"/>
      <c r="E346" s="279"/>
      <c r="F346" s="279"/>
      <c r="G346" s="279"/>
      <c r="H346" s="279"/>
    </row>
    <row r="347" spans="1:8" ht="15" x14ac:dyDescent="0.35">
      <c r="A347" s="39"/>
      <c r="B347" s="68"/>
      <c r="C347" s="68"/>
      <c r="D347" s="68"/>
      <c r="E347" s="68"/>
      <c r="F347" s="68"/>
      <c r="G347" s="68"/>
      <c r="H347" s="68"/>
    </row>
    <row r="348" spans="1:8" ht="15" x14ac:dyDescent="0.35">
      <c r="A348" s="39"/>
      <c r="B348" s="316" t="s">
        <v>105</v>
      </c>
      <c r="C348" s="316"/>
      <c r="D348" s="316"/>
      <c r="E348" s="316"/>
      <c r="F348" s="316"/>
      <c r="G348" s="316"/>
      <c r="H348" s="316"/>
    </row>
    <row r="349" spans="1:8" ht="15.5" thickBot="1" x14ac:dyDescent="0.45">
      <c r="A349" s="39"/>
      <c r="B349" s="13"/>
      <c r="C349" s="38"/>
      <c r="D349" s="38"/>
      <c r="E349" s="38"/>
      <c r="F349" s="38"/>
      <c r="G349" s="39"/>
      <c r="H349" s="40"/>
    </row>
    <row r="350" spans="1:8" ht="52" customHeight="1" x14ac:dyDescent="0.35">
      <c r="A350" s="39"/>
      <c r="B350" s="49" t="s">
        <v>106</v>
      </c>
      <c r="C350" s="53" t="s">
        <v>107</v>
      </c>
      <c r="D350" s="54" t="s">
        <v>108</v>
      </c>
      <c r="E350" s="38"/>
      <c r="F350" s="38"/>
      <c r="G350" s="39"/>
      <c r="H350" s="40"/>
    </row>
    <row r="351" spans="1:8" ht="15.5" thickBot="1" x14ac:dyDescent="0.4">
      <c r="A351" s="39"/>
      <c r="B351" s="7"/>
      <c r="C351" s="8"/>
      <c r="D351" s="247" t="str">
        <f>IF(OR(B351="",C351=""),"",B351/C351)</f>
        <v/>
      </c>
      <c r="E351" s="1"/>
      <c r="F351" s="1"/>
      <c r="G351" s="1"/>
      <c r="H351" s="1"/>
    </row>
    <row r="352" spans="1:8" ht="15" x14ac:dyDescent="0.35">
      <c r="A352" s="39"/>
      <c r="B352" s="1"/>
      <c r="C352" s="1"/>
      <c r="D352" s="1"/>
      <c r="E352" s="1"/>
      <c r="F352" s="1"/>
      <c r="G352" s="1"/>
      <c r="H352" s="1"/>
    </row>
    <row r="353" spans="1:8" ht="15" x14ac:dyDescent="0.35">
      <c r="A353" s="39"/>
      <c r="B353" s="1"/>
      <c r="C353" s="1"/>
      <c r="D353" s="1"/>
      <c r="E353" s="1"/>
      <c r="F353" s="1"/>
      <c r="G353" s="1"/>
      <c r="H353" s="1"/>
    </row>
    <row r="354" spans="1:8" ht="15" x14ac:dyDescent="0.35">
      <c r="A354" s="39"/>
      <c r="B354" s="316" t="s">
        <v>227</v>
      </c>
      <c r="C354" s="316"/>
      <c r="D354" s="316"/>
      <c r="E354" s="316"/>
      <c r="F354" s="316"/>
      <c r="G354" s="316"/>
      <c r="H354" s="316"/>
    </row>
    <row r="355" spans="1:8" ht="15.5" thickBot="1" x14ac:dyDescent="0.4">
      <c r="A355" s="39"/>
      <c r="B355" s="68"/>
      <c r="C355" s="68"/>
      <c r="D355" s="68"/>
      <c r="E355" s="1"/>
      <c r="F355" s="1"/>
      <c r="G355" s="1"/>
      <c r="H355" s="1"/>
    </row>
    <row r="356" spans="1:8" ht="15.5" thickBot="1" x14ac:dyDescent="0.4">
      <c r="A356" s="39"/>
      <c r="B356" s="225"/>
      <c r="C356" s="70"/>
      <c r="D356" s="68"/>
      <c r="E356" s="1"/>
      <c r="F356" s="1"/>
      <c r="G356" s="1"/>
      <c r="H356" s="1"/>
    </row>
    <row r="357" spans="1:8" ht="15" x14ac:dyDescent="0.35">
      <c r="A357" s="39"/>
      <c r="B357" s="68"/>
      <c r="C357" s="68"/>
      <c r="D357" s="68"/>
      <c r="E357" s="68"/>
      <c r="F357" s="68"/>
      <c r="G357" s="68"/>
      <c r="H357" s="68"/>
    </row>
    <row r="358" spans="1:8" ht="15" x14ac:dyDescent="0.35">
      <c r="A358" s="39"/>
      <c r="B358" s="316" t="s">
        <v>282</v>
      </c>
      <c r="C358" s="316"/>
      <c r="D358" s="316"/>
      <c r="E358" s="316"/>
      <c r="F358" s="316"/>
      <c r="G358" s="316"/>
      <c r="H358" s="316"/>
    </row>
    <row r="359" spans="1:8" ht="15.5" thickBot="1" x14ac:dyDescent="0.4">
      <c r="A359" s="39"/>
      <c r="B359" s="68"/>
      <c r="C359" s="68"/>
      <c r="D359" s="68"/>
      <c r="E359" s="68"/>
      <c r="F359" s="68"/>
      <c r="G359" s="68"/>
      <c r="H359" s="68"/>
    </row>
    <row r="360" spans="1:8" ht="15.5" thickBot="1" x14ac:dyDescent="0.4">
      <c r="A360" s="39"/>
      <c r="B360" s="225"/>
      <c r="C360" s="70"/>
      <c r="D360" s="68"/>
      <c r="E360" s="68"/>
      <c r="F360" s="68"/>
      <c r="G360" s="68"/>
      <c r="H360" s="68"/>
    </row>
    <row r="361" spans="1:8" ht="15" x14ac:dyDescent="0.35">
      <c r="A361" s="39"/>
      <c r="B361" s="68"/>
      <c r="C361" s="68"/>
      <c r="D361" s="68"/>
      <c r="E361" s="68"/>
      <c r="F361" s="68"/>
      <c r="G361" s="68"/>
      <c r="H361" s="68"/>
    </row>
    <row r="362" spans="1:8" ht="15" x14ac:dyDescent="0.35">
      <c r="A362" s="16"/>
      <c r="B362" s="321" t="s">
        <v>109</v>
      </c>
      <c r="C362" s="321"/>
      <c r="D362" s="321"/>
      <c r="E362" s="321"/>
      <c r="F362" s="321"/>
      <c r="G362" s="321"/>
      <c r="H362" s="321"/>
    </row>
    <row r="363" spans="1:8" ht="15" x14ac:dyDescent="0.35">
      <c r="A363" s="39"/>
      <c r="B363" s="68"/>
      <c r="C363" s="68"/>
      <c r="D363" s="68"/>
      <c r="E363" s="68"/>
      <c r="F363" s="68"/>
      <c r="G363" s="68"/>
      <c r="H363" s="68"/>
    </row>
    <row r="364" spans="1:8" ht="15" x14ac:dyDescent="0.35">
      <c r="A364" s="39"/>
      <c r="B364" s="318" t="s">
        <v>344</v>
      </c>
      <c r="C364" s="318"/>
      <c r="D364" s="318"/>
      <c r="E364" s="318"/>
      <c r="F364" s="318"/>
      <c r="G364" s="318"/>
      <c r="H364" s="318"/>
    </row>
    <row r="365" spans="1:8" ht="15.5" thickBot="1" x14ac:dyDescent="0.4">
      <c r="A365" s="39"/>
      <c r="B365" s="68"/>
      <c r="C365" s="68"/>
      <c r="D365" s="68"/>
      <c r="E365" s="68"/>
      <c r="F365" s="68"/>
      <c r="G365" s="68"/>
      <c r="H365" s="68"/>
    </row>
    <row r="366" spans="1:8" ht="39.5" customHeight="1" x14ac:dyDescent="0.35">
      <c r="A366" s="39"/>
      <c r="B366" s="49" t="s">
        <v>110</v>
      </c>
      <c r="C366" s="53" t="s">
        <v>111</v>
      </c>
      <c r="D366" s="54" t="s">
        <v>112</v>
      </c>
      <c r="E366" s="68"/>
      <c r="F366" s="68"/>
      <c r="G366" s="68"/>
      <c r="H366" s="68"/>
    </row>
    <row r="367" spans="1:8" ht="15.5" thickBot="1" x14ac:dyDescent="0.4">
      <c r="A367" s="39"/>
      <c r="B367" s="106"/>
      <c r="C367" s="88">
        <f>C214</f>
        <v>0</v>
      </c>
      <c r="D367" s="55" t="str">
        <f>IF(OR(B367="",C367=""),"",B367/C367)</f>
        <v/>
      </c>
      <c r="E367" s="68"/>
      <c r="F367" s="68"/>
      <c r="G367" s="68"/>
      <c r="H367" s="68"/>
    </row>
    <row r="368" spans="1:8" ht="15" x14ac:dyDescent="0.35">
      <c r="A368" s="39"/>
      <c r="B368" s="68"/>
      <c r="C368" s="68"/>
      <c r="D368" s="68"/>
      <c r="E368" s="68"/>
      <c r="F368" s="68"/>
      <c r="G368" s="68"/>
      <c r="H368" s="68"/>
    </row>
    <row r="369" spans="1:8" ht="15" x14ac:dyDescent="0.35">
      <c r="A369" s="39"/>
      <c r="B369" s="318" t="s">
        <v>345</v>
      </c>
      <c r="C369" s="318"/>
      <c r="D369" s="318"/>
      <c r="E369" s="318"/>
      <c r="F369" s="318"/>
      <c r="G369" s="318"/>
      <c r="H369" s="318"/>
    </row>
    <row r="370" spans="1:8" ht="15.5" thickBot="1" x14ac:dyDescent="0.4">
      <c r="A370" s="39"/>
      <c r="B370" s="68"/>
      <c r="C370" s="68"/>
      <c r="D370" s="68"/>
      <c r="E370" s="68"/>
      <c r="F370" s="68"/>
      <c r="G370" s="68"/>
      <c r="H370" s="68"/>
    </row>
    <row r="371" spans="1:8" ht="15" x14ac:dyDescent="0.35">
      <c r="A371" s="39"/>
      <c r="B371" s="52" t="s">
        <v>113</v>
      </c>
      <c r="C371" s="94" t="s">
        <v>46</v>
      </c>
      <c r="D371" s="54" t="s">
        <v>114</v>
      </c>
      <c r="E371" s="68"/>
      <c r="F371" s="68"/>
      <c r="G371" s="68"/>
      <c r="H371" s="68"/>
    </row>
    <row r="372" spans="1:8" ht="15.5" thickBot="1" x14ac:dyDescent="0.4">
      <c r="A372" s="39"/>
      <c r="B372" s="7"/>
      <c r="C372" s="50">
        <f>SUM(C82:E82)</f>
        <v>0</v>
      </c>
      <c r="D372" s="55" t="str">
        <f>IF(OR(B372="",C372=""),"",B372/C372)</f>
        <v/>
      </c>
      <c r="E372" s="68"/>
      <c r="F372" s="68"/>
      <c r="G372" s="68"/>
      <c r="H372" s="68"/>
    </row>
    <row r="373" spans="1:8" ht="15" x14ac:dyDescent="0.35">
      <c r="A373" s="39"/>
      <c r="B373" s="68"/>
      <c r="C373" s="68"/>
      <c r="D373" s="68"/>
      <c r="E373" s="68"/>
      <c r="F373" s="68"/>
      <c r="G373" s="68"/>
      <c r="H373" s="68"/>
    </row>
    <row r="374" spans="1:8" ht="32.5" customHeight="1" x14ac:dyDescent="0.35">
      <c r="A374" s="39"/>
      <c r="B374" s="355" t="s">
        <v>325</v>
      </c>
      <c r="C374" s="355"/>
      <c r="D374" s="355"/>
      <c r="E374" s="355"/>
      <c r="F374" s="355"/>
      <c r="G374" s="355"/>
      <c r="H374" s="355"/>
    </row>
    <row r="375" spans="1:8" ht="15.5" thickBot="1" x14ac:dyDescent="0.4">
      <c r="A375" s="39"/>
      <c r="B375" s="68"/>
      <c r="C375" s="68"/>
      <c r="D375" s="68"/>
      <c r="E375" s="68"/>
      <c r="F375" s="68"/>
      <c r="G375" s="68"/>
      <c r="H375" s="68"/>
    </row>
    <row r="376" spans="1:8" ht="15.5" thickBot="1" x14ac:dyDescent="0.45">
      <c r="A376" s="39"/>
      <c r="B376" s="283"/>
      <c r="C376" s="68"/>
      <c r="D376" s="68"/>
      <c r="E376" s="68"/>
      <c r="F376" s="68"/>
      <c r="G376" s="68"/>
      <c r="H376" s="68"/>
    </row>
    <row r="377" spans="1:8" ht="15" x14ac:dyDescent="0.35">
      <c r="A377" s="39"/>
      <c r="B377" s="68"/>
      <c r="C377" s="68"/>
      <c r="D377" s="68"/>
      <c r="E377" s="68"/>
      <c r="F377" s="68"/>
      <c r="G377" s="68"/>
      <c r="H377" s="68"/>
    </row>
    <row r="378" spans="1:8" ht="30" customHeight="1" x14ac:dyDescent="0.35">
      <c r="A378" s="39"/>
      <c r="B378" s="355" t="s">
        <v>326</v>
      </c>
      <c r="C378" s="355"/>
      <c r="D378" s="355"/>
      <c r="E378" s="355"/>
      <c r="F378" s="355"/>
      <c r="G378" s="355"/>
      <c r="H378" s="355"/>
    </row>
    <row r="379" spans="1:8" ht="15.5" thickBot="1" x14ac:dyDescent="0.4">
      <c r="A379" s="39"/>
      <c r="B379" s="68"/>
      <c r="C379" s="68"/>
      <c r="D379" s="68"/>
      <c r="E379" s="68"/>
      <c r="F379" s="68"/>
      <c r="G379" s="68"/>
      <c r="H379" s="68"/>
    </row>
    <row r="380" spans="1:8" ht="15.5" thickBot="1" x14ac:dyDescent="0.45">
      <c r="A380" s="39"/>
      <c r="B380" s="283"/>
      <c r="C380" s="68"/>
      <c r="D380" s="68"/>
      <c r="E380" s="68"/>
      <c r="F380" s="68"/>
      <c r="G380" s="68"/>
      <c r="H380" s="68"/>
    </row>
    <row r="381" spans="1:8" ht="15" x14ac:dyDescent="0.35">
      <c r="A381" s="39"/>
      <c r="B381" s="68"/>
      <c r="C381" s="68"/>
      <c r="D381" s="68"/>
      <c r="E381" s="68"/>
      <c r="F381" s="68"/>
      <c r="G381" s="68"/>
      <c r="H381" s="68"/>
    </row>
    <row r="382" spans="1:8" ht="18.5" x14ac:dyDescent="0.45">
      <c r="A382" s="255">
        <v>7</v>
      </c>
      <c r="B382" s="303" t="s">
        <v>277</v>
      </c>
      <c r="C382" s="303"/>
      <c r="D382" s="303"/>
      <c r="E382" s="303"/>
      <c r="F382" s="303"/>
      <c r="G382" s="303"/>
      <c r="H382" s="303"/>
    </row>
    <row r="383" spans="1:8" ht="15" x14ac:dyDescent="0.35">
      <c r="A383" s="16"/>
      <c r="B383" s="321" t="s">
        <v>115</v>
      </c>
      <c r="C383" s="321"/>
      <c r="D383" s="321"/>
      <c r="E383" s="321"/>
      <c r="F383" s="321"/>
      <c r="G383" s="321"/>
      <c r="H383" s="321"/>
    </row>
    <row r="384" spans="1:8" ht="15" x14ac:dyDescent="0.35">
      <c r="A384" s="68"/>
      <c r="B384" s="68"/>
      <c r="C384" s="68"/>
      <c r="D384" s="68"/>
      <c r="E384" s="68"/>
      <c r="F384" s="68"/>
      <c r="G384" s="68"/>
      <c r="H384" s="68"/>
    </row>
    <row r="385" spans="1:8" ht="15" x14ac:dyDescent="0.35">
      <c r="A385" s="41"/>
      <c r="B385" s="316" t="s">
        <v>116</v>
      </c>
      <c r="C385" s="316"/>
      <c r="D385" s="316"/>
      <c r="E385" s="316"/>
      <c r="F385" s="316"/>
      <c r="G385" s="316"/>
      <c r="H385" s="316"/>
    </row>
    <row r="386" spans="1:8" ht="15.5" thickBot="1" x14ac:dyDescent="0.45">
      <c r="A386" s="41"/>
      <c r="B386" s="13"/>
      <c r="C386" s="38"/>
      <c r="D386" s="68"/>
      <c r="E386" s="68"/>
      <c r="F386" s="68"/>
      <c r="G386" s="68"/>
      <c r="H386" s="68"/>
    </row>
    <row r="387" spans="1:8" ht="37" customHeight="1" x14ac:dyDescent="0.35">
      <c r="A387" s="41"/>
      <c r="B387" s="52" t="s">
        <v>117</v>
      </c>
      <c r="C387" s="91" t="s">
        <v>270</v>
      </c>
      <c r="D387" s="68"/>
      <c r="E387" s="68"/>
      <c r="F387" s="68"/>
      <c r="G387" s="68"/>
      <c r="H387" s="68"/>
    </row>
    <row r="388" spans="1:8" ht="15.5" thickBot="1" x14ac:dyDescent="0.4">
      <c r="A388" s="41"/>
      <c r="B388" s="7"/>
      <c r="C388" s="107"/>
      <c r="D388" s="68"/>
      <c r="E388" s="68"/>
      <c r="F388" s="68"/>
      <c r="G388" s="68"/>
      <c r="H388" s="68"/>
    </row>
    <row r="389" spans="1:8" ht="15" x14ac:dyDescent="0.35">
      <c r="A389" s="45"/>
      <c r="B389" s="68"/>
      <c r="C389" s="68"/>
      <c r="D389" s="68"/>
      <c r="E389" s="68"/>
      <c r="F389" s="68"/>
      <c r="G389" s="68"/>
      <c r="H389" s="68"/>
    </row>
    <row r="390" spans="1:8" ht="15" x14ac:dyDescent="0.35">
      <c r="A390" s="16"/>
      <c r="B390" s="321" t="s">
        <v>118</v>
      </c>
      <c r="C390" s="321"/>
      <c r="D390" s="321"/>
      <c r="E390" s="321"/>
      <c r="F390" s="321"/>
      <c r="G390" s="321"/>
      <c r="H390" s="321"/>
    </row>
    <row r="391" spans="1:8" ht="15" x14ac:dyDescent="0.35">
      <c r="A391" s="68"/>
      <c r="B391" s="68"/>
      <c r="C391" s="68"/>
      <c r="D391" s="68"/>
      <c r="E391" s="68"/>
      <c r="F391" s="68"/>
      <c r="G391" s="68"/>
      <c r="H391" s="68"/>
    </row>
    <row r="392" spans="1:8" ht="15" x14ac:dyDescent="0.35">
      <c r="A392" s="12"/>
      <c r="B392" s="316" t="s">
        <v>119</v>
      </c>
      <c r="C392" s="316"/>
      <c r="D392" s="316"/>
      <c r="E392" s="316"/>
      <c r="F392" s="316"/>
      <c r="G392" s="316"/>
      <c r="H392" s="316"/>
    </row>
    <row r="393" spans="1:8" ht="15.5" thickBot="1" x14ac:dyDescent="0.45">
      <c r="A393" s="12"/>
      <c r="B393" s="14"/>
      <c r="C393" s="13"/>
      <c r="D393" s="14"/>
      <c r="E393" s="14"/>
      <c r="F393" s="14"/>
      <c r="G393" s="14"/>
      <c r="H393" s="14"/>
    </row>
    <row r="394" spans="1:8" ht="15.5" thickBot="1" x14ac:dyDescent="0.45">
      <c r="A394" s="12"/>
      <c r="B394" s="225"/>
      <c r="C394" s="14"/>
      <c r="D394" s="14"/>
      <c r="E394" s="14"/>
      <c r="F394" s="14"/>
      <c r="G394" s="14"/>
      <c r="H394" s="14"/>
    </row>
    <row r="395" spans="1:8" ht="15" x14ac:dyDescent="0.4">
      <c r="A395" s="12"/>
      <c r="B395" s="14"/>
      <c r="C395" s="13"/>
      <c r="D395" s="14"/>
      <c r="E395" s="14"/>
      <c r="F395" s="14"/>
      <c r="G395" s="14"/>
      <c r="H395" s="14"/>
    </row>
    <row r="396" spans="1:8" ht="15" x14ac:dyDescent="0.35">
      <c r="A396" s="366"/>
      <c r="B396" s="316" t="s">
        <v>229</v>
      </c>
      <c r="C396" s="316"/>
      <c r="D396" s="316"/>
      <c r="E396" s="316"/>
      <c r="F396" s="316"/>
      <c r="G396" s="316"/>
      <c r="H396" s="316"/>
    </row>
    <row r="397" spans="1:8" ht="15.5" thickBot="1" x14ac:dyDescent="0.45">
      <c r="A397" s="366"/>
      <c r="B397" s="14"/>
      <c r="C397" s="13"/>
      <c r="D397" s="14"/>
      <c r="E397" s="14"/>
      <c r="F397" s="14"/>
      <c r="G397" s="14"/>
      <c r="H397" s="14"/>
    </row>
    <row r="398" spans="1:8" ht="15.5" thickBot="1" x14ac:dyDescent="0.45">
      <c r="A398" s="366"/>
      <c r="B398" s="225"/>
      <c r="C398" s="14"/>
      <c r="D398" s="14"/>
      <c r="E398" s="14"/>
      <c r="F398" s="14"/>
      <c r="G398" s="14"/>
      <c r="H398" s="14"/>
    </row>
    <row r="399" spans="1:8" ht="15" x14ac:dyDescent="0.4">
      <c r="A399" s="366"/>
      <c r="B399" s="58"/>
      <c r="C399" s="14"/>
      <c r="D399" s="14"/>
      <c r="E399" s="14"/>
      <c r="F399" s="14"/>
      <c r="G399" s="14"/>
      <c r="H399" s="14"/>
    </row>
    <row r="400" spans="1:8" ht="15" x14ac:dyDescent="0.35">
      <c r="A400" s="366"/>
      <c r="B400" s="316" t="s">
        <v>213</v>
      </c>
      <c r="C400" s="316"/>
      <c r="D400" s="316"/>
      <c r="E400" s="316"/>
      <c r="F400" s="316"/>
      <c r="G400" s="316"/>
      <c r="H400" s="316"/>
    </row>
    <row r="401" spans="1:8" ht="15.5" thickBot="1" x14ac:dyDescent="0.45">
      <c r="A401" s="366"/>
      <c r="B401" s="13"/>
      <c r="C401" s="38"/>
      <c r="D401" s="38"/>
      <c r="E401" s="38"/>
      <c r="F401" s="38"/>
      <c r="G401" s="39"/>
      <c r="H401" s="40"/>
    </row>
    <row r="402" spans="1:8" ht="15.5" thickBot="1" x14ac:dyDescent="0.4">
      <c r="A402" s="366"/>
      <c r="B402" s="225"/>
      <c r="C402" s="38"/>
      <c r="D402" s="38"/>
      <c r="E402" s="38"/>
      <c r="F402" s="38"/>
      <c r="G402" s="39"/>
      <c r="H402" s="40"/>
    </row>
    <row r="403" spans="1:8" ht="15" x14ac:dyDescent="0.35">
      <c r="A403" s="45"/>
      <c r="B403" s="68"/>
      <c r="C403" s="68"/>
      <c r="D403" s="68"/>
      <c r="E403" s="68"/>
      <c r="F403" s="68"/>
      <c r="G403" s="68"/>
      <c r="H403" s="68"/>
    </row>
    <row r="404" spans="1:8" ht="15" x14ac:dyDescent="0.35">
      <c r="A404" s="16"/>
      <c r="B404" s="321" t="s">
        <v>120</v>
      </c>
      <c r="C404" s="321"/>
      <c r="D404" s="321"/>
      <c r="E404" s="321"/>
      <c r="F404" s="321"/>
      <c r="G404" s="321"/>
      <c r="H404" s="321"/>
    </row>
    <row r="405" spans="1:8" ht="15" x14ac:dyDescent="0.4">
      <c r="A405" s="14"/>
      <c r="B405" s="14"/>
      <c r="C405" s="14"/>
      <c r="D405" s="14"/>
      <c r="E405" s="14"/>
      <c r="F405" s="14"/>
      <c r="G405" s="14"/>
      <c r="H405" s="14"/>
    </row>
    <row r="406" spans="1:8" ht="15" x14ac:dyDescent="0.35">
      <c r="A406" s="12"/>
      <c r="B406" s="1" t="s">
        <v>230</v>
      </c>
      <c r="C406" s="1"/>
      <c r="D406" s="1"/>
      <c r="E406" s="1"/>
      <c r="F406" s="1"/>
      <c r="G406" s="1"/>
      <c r="H406" s="1"/>
    </row>
    <row r="407" spans="1:8" ht="15.5" thickBot="1" x14ac:dyDescent="0.45">
      <c r="A407" s="12"/>
      <c r="B407" s="14"/>
      <c r="C407" s="13"/>
      <c r="D407" s="14"/>
      <c r="E407" s="14"/>
      <c r="F407" s="14"/>
      <c r="G407" s="14"/>
      <c r="H407" s="14"/>
    </row>
    <row r="408" spans="1:8" ht="15.5" thickBot="1" x14ac:dyDescent="0.45">
      <c r="A408" s="12"/>
      <c r="B408" s="225"/>
      <c r="C408" s="18"/>
      <c r="D408" s="18"/>
      <c r="E408" s="14"/>
      <c r="F408" s="14"/>
      <c r="G408" s="14"/>
      <c r="H408" s="14"/>
    </row>
    <row r="409" spans="1:8" ht="15" x14ac:dyDescent="0.4">
      <c r="A409" s="45"/>
      <c r="B409" s="14"/>
      <c r="C409" s="14"/>
      <c r="D409" s="14"/>
      <c r="E409" s="14"/>
      <c r="F409" s="14"/>
      <c r="G409" s="14"/>
      <c r="H409" s="14"/>
    </row>
    <row r="410" spans="1:8" ht="15" x14ac:dyDescent="0.35">
      <c r="A410" s="16"/>
      <c r="B410" s="321" t="s">
        <v>121</v>
      </c>
      <c r="C410" s="321"/>
      <c r="D410" s="321"/>
      <c r="E410" s="321"/>
      <c r="F410" s="321"/>
      <c r="G410" s="321"/>
      <c r="H410" s="321"/>
    </row>
    <row r="411" spans="1:8" ht="15" x14ac:dyDescent="0.4">
      <c r="A411" s="45"/>
      <c r="B411" s="14"/>
      <c r="C411" s="14"/>
      <c r="D411" s="14"/>
      <c r="E411" s="14"/>
      <c r="F411" s="14"/>
      <c r="G411" s="14"/>
      <c r="H411" s="14"/>
    </row>
    <row r="412" spans="1:8" ht="15" x14ac:dyDescent="0.35">
      <c r="A412" s="132"/>
      <c r="B412" s="320" t="s">
        <v>122</v>
      </c>
      <c r="C412" s="320"/>
      <c r="D412" s="320"/>
      <c r="E412" s="320"/>
      <c r="F412" s="320"/>
      <c r="G412" s="320"/>
      <c r="H412" s="320"/>
    </row>
    <row r="413" spans="1:8" ht="15.5" thickBot="1" x14ac:dyDescent="0.45">
      <c r="A413" s="132"/>
      <c r="B413" s="14"/>
      <c r="C413" s="14"/>
      <c r="D413" s="14"/>
      <c r="E413" s="14"/>
      <c r="F413" s="14"/>
      <c r="G413" s="14"/>
      <c r="H413" s="14"/>
    </row>
    <row r="414" spans="1:8" ht="15.5" thickBot="1" x14ac:dyDescent="0.45">
      <c r="A414" s="132"/>
      <c r="B414" s="19"/>
      <c r="C414" s="42" t="s">
        <v>123</v>
      </c>
      <c r="D414" s="14"/>
      <c r="E414" s="14"/>
      <c r="F414" s="14"/>
      <c r="G414" s="14"/>
      <c r="H414" s="14"/>
    </row>
    <row r="415" spans="1:8" ht="15" x14ac:dyDescent="0.4">
      <c r="A415" s="132"/>
      <c r="B415" s="43" t="s">
        <v>18</v>
      </c>
      <c r="C415" s="108"/>
      <c r="D415" s="14"/>
      <c r="E415" s="14"/>
      <c r="F415" s="14"/>
      <c r="G415" s="14"/>
      <c r="H415" s="14"/>
    </row>
    <row r="416" spans="1:8" ht="15" x14ac:dyDescent="0.4">
      <c r="A416" s="132"/>
      <c r="B416" s="27" t="s">
        <v>19</v>
      </c>
      <c r="C416" s="108"/>
      <c r="D416" s="14"/>
      <c r="E416" s="14"/>
      <c r="F416" s="14"/>
      <c r="G416" s="14"/>
      <c r="H416" s="14"/>
    </row>
    <row r="417" spans="1:8" ht="15.5" thickBot="1" x14ac:dyDescent="0.45">
      <c r="A417" s="132"/>
      <c r="B417" s="28" t="s">
        <v>20</v>
      </c>
      <c r="C417" s="108"/>
      <c r="D417" s="14"/>
      <c r="E417" s="14"/>
      <c r="F417" s="14"/>
      <c r="G417" s="14"/>
      <c r="H417" s="14"/>
    </row>
    <row r="418" spans="1:8" ht="15.5" thickBot="1" x14ac:dyDescent="0.45">
      <c r="A418" s="132"/>
      <c r="B418" s="44" t="s">
        <v>21</v>
      </c>
      <c r="C418" s="246">
        <f>SUM(C415:C417)</f>
        <v>0</v>
      </c>
      <c r="D418" s="14"/>
      <c r="E418" s="14"/>
      <c r="F418" s="14"/>
      <c r="G418" s="14"/>
      <c r="H418" s="14"/>
    </row>
    <row r="419" spans="1:8" ht="15" x14ac:dyDescent="0.4">
      <c r="A419" s="132"/>
      <c r="B419" s="14"/>
      <c r="C419" s="14"/>
      <c r="D419" s="14"/>
      <c r="E419" s="14"/>
      <c r="F419" s="14"/>
      <c r="G419" s="14"/>
      <c r="H419" s="14"/>
    </row>
    <row r="420" spans="1:8" ht="15" x14ac:dyDescent="0.4">
      <c r="A420" s="132"/>
      <c r="B420" s="319" t="s">
        <v>124</v>
      </c>
      <c r="C420" s="319"/>
      <c r="D420" s="319"/>
      <c r="E420" s="319"/>
      <c r="F420" s="319"/>
      <c r="G420" s="319"/>
      <c r="H420" s="319"/>
    </row>
    <row r="421" spans="1:8" ht="15" x14ac:dyDescent="0.35">
      <c r="A421" s="132"/>
      <c r="B421" s="322" t="s">
        <v>315</v>
      </c>
      <c r="C421" s="322"/>
      <c r="D421" s="322"/>
      <c r="E421" s="322"/>
      <c r="F421" s="322"/>
      <c r="G421" s="322"/>
      <c r="H421" s="322"/>
    </row>
    <row r="422" spans="1:8" ht="15" x14ac:dyDescent="0.35">
      <c r="A422" s="132"/>
      <c r="B422" s="322"/>
      <c r="C422" s="322"/>
      <c r="D422" s="322"/>
      <c r="E422" s="322"/>
      <c r="F422" s="322"/>
      <c r="G422" s="322"/>
      <c r="H422" s="322"/>
    </row>
    <row r="423" spans="1:8" ht="15.5" thickBot="1" x14ac:dyDescent="0.45">
      <c r="A423" s="132"/>
      <c r="B423" s="14"/>
      <c r="C423" s="14"/>
      <c r="D423" s="14"/>
      <c r="E423" s="14"/>
      <c r="F423" s="14"/>
      <c r="G423" s="14"/>
      <c r="H423" s="14"/>
    </row>
    <row r="424" spans="1:8" ht="35.5" customHeight="1" x14ac:dyDescent="0.35">
      <c r="A424" s="132"/>
      <c r="B424" s="96" t="s">
        <v>125</v>
      </c>
      <c r="C424" s="96" t="s">
        <v>126</v>
      </c>
      <c r="D424" s="98" t="s">
        <v>127</v>
      </c>
      <c r="E424" s="38"/>
      <c r="F424" s="38"/>
      <c r="G424" s="39"/>
      <c r="H424" s="40"/>
    </row>
    <row r="425" spans="1:8" ht="15.5" thickBot="1" x14ac:dyDescent="0.45">
      <c r="A425" s="132"/>
      <c r="B425" s="110"/>
      <c r="C425" s="100">
        <f>C418</f>
        <v>0</v>
      </c>
      <c r="D425" s="167" t="str">
        <f>IF(OR(B425="",C425=""),"",B425/C425)</f>
        <v/>
      </c>
      <c r="E425" s="14"/>
      <c r="F425" s="14"/>
      <c r="G425" s="14"/>
      <c r="H425" s="14"/>
    </row>
    <row r="426" spans="1:8" ht="15" x14ac:dyDescent="0.4">
      <c r="A426" s="132"/>
      <c r="B426" s="14"/>
      <c r="C426" s="14"/>
      <c r="D426" s="14"/>
      <c r="E426" s="14"/>
      <c r="F426" s="14"/>
      <c r="G426" s="14"/>
      <c r="H426" s="14"/>
    </row>
    <row r="427" spans="1:8" ht="15" x14ac:dyDescent="0.4">
      <c r="A427" s="132"/>
      <c r="B427" s="14"/>
      <c r="C427" s="14"/>
      <c r="D427" s="14"/>
      <c r="E427" s="14"/>
      <c r="F427" s="14"/>
      <c r="G427" s="14"/>
      <c r="H427" s="14"/>
    </row>
    <row r="428" spans="1:8" ht="15" x14ac:dyDescent="0.35">
      <c r="A428" s="132"/>
      <c r="B428" s="320" t="s">
        <v>346</v>
      </c>
      <c r="C428" s="320"/>
      <c r="D428" s="320"/>
      <c r="E428" s="320"/>
      <c r="F428" s="320"/>
      <c r="G428" s="320"/>
      <c r="H428" s="320"/>
    </row>
    <row r="429" spans="1:8" ht="15.5" thickBot="1" x14ac:dyDescent="0.45">
      <c r="A429" s="132"/>
      <c r="B429" s="14"/>
      <c r="C429" s="14"/>
      <c r="D429" s="14"/>
      <c r="E429" s="14"/>
      <c r="F429" s="14"/>
      <c r="G429" s="14"/>
      <c r="H429" s="14"/>
    </row>
    <row r="430" spans="1:8" ht="15.5" thickBot="1" x14ac:dyDescent="0.45">
      <c r="A430" s="132"/>
      <c r="B430" s="19"/>
      <c r="C430" s="42" t="s">
        <v>128</v>
      </c>
      <c r="D430" s="14"/>
      <c r="E430" s="14"/>
      <c r="F430" s="14"/>
      <c r="G430" s="14"/>
      <c r="H430" s="14"/>
    </row>
    <row r="431" spans="1:8" ht="15" x14ac:dyDescent="0.4">
      <c r="A431" s="132"/>
      <c r="B431" s="43" t="s">
        <v>18</v>
      </c>
      <c r="C431" s="108"/>
      <c r="D431" s="14"/>
      <c r="E431" s="14"/>
      <c r="F431" s="14"/>
      <c r="G431" s="14"/>
      <c r="H431" s="14"/>
    </row>
    <row r="432" spans="1:8" ht="15" x14ac:dyDescent="0.4">
      <c r="A432" s="132"/>
      <c r="B432" s="27" t="s">
        <v>19</v>
      </c>
      <c r="C432" s="108"/>
      <c r="D432" s="14"/>
      <c r="E432" s="14"/>
      <c r="F432" s="14"/>
      <c r="G432" s="14"/>
      <c r="H432" s="14"/>
    </row>
    <row r="433" spans="1:8" ht="15.5" thickBot="1" x14ac:dyDescent="0.4">
      <c r="A433" s="132"/>
      <c r="B433" s="28" t="s">
        <v>20</v>
      </c>
      <c r="C433" s="108"/>
      <c r="D433" s="324" t="str">
        <f>IF(C434&gt;C418,"The no.of independent directors should be equal to or smaller than the number of board members provided in GOV17. Please double-check your entry.","")</f>
        <v/>
      </c>
      <c r="E433" s="325"/>
      <c r="F433" s="325"/>
      <c r="G433" s="325"/>
      <c r="H433" s="325"/>
    </row>
    <row r="434" spans="1:8" ht="16" customHeight="1" thickBot="1" x14ac:dyDescent="0.4">
      <c r="A434" s="132"/>
      <c r="B434" s="44" t="s">
        <v>21</v>
      </c>
      <c r="C434" s="246">
        <f>SUM(C431:C433)</f>
        <v>0</v>
      </c>
      <c r="D434" s="324"/>
      <c r="E434" s="325"/>
      <c r="F434" s="325"/>
      <c r="G434" s="325"/>
      <c r="H434" s="325"/>
    </row>
    <row r="435" spans="1:8" ht="15" x14ac:dyDescent="0.4">
      <c r="A435" s="132"/>
      <c r="B435" s="14"/>
      <c r="C435" s="14"/>
      <c r="D435" s="14"/>
      <c r="E435" s="14"/>
      <c r="F435" s="14"/>
      <c r="G435" s="14"/>
      <c r="H435" s="14"/>
    </row>
    <row r="436" spans="1:8" ht="15" x14ac:dyDescent="0.35">
      <c r="A436" s="16"/>
      <c r="B436" s="321" t="s">
        <v>129</v>
      </c>
      <c r="C436" s="321"/>
      <c r="D436" s="321"/>
      <c r="E436" s="321"/>
      <c r="F436" s="321"/>
      <c r="G436" s="321"/>
      <c r="H436" s="321"/>
    </row>
    <row r="437" spans="1:8" ht="15" x14ac:dyDescent="0.4">
      <c r="A437" s="132"/>
      <c r="B437" s="14"/>
      <c r="C437" s="14"/>
      <c r="D437" s="14"/>
      <c r="E437" s="14"/>
      <c r="F437" s="14"/>
      <c r="G437" s="14"/>
      <c r="H437" s="14"/>
    </row>
    <row r="438" spans="1:8" ht="15" x14ac:dyDescent="0.35">
      <c r="A438" s="132"/>
      <c r="B438" s="318" t="s">
        <v>361</v>
      </c>
      <c r="C438" s="318"/>
      <c r="D438" s="318"/>
      <c r="E438" s="318"/>
      <c r="F438" s="318"/>
      <c r="G438" s="318"/>
      <c r="H438" s="318"/>
    </row>
    <row r="439" spans="1:8" ht="15.5" thickBot="1" x14ac:dyDescent="0.45">
      <c r="A439" s="132"/>
      <c r="B439" s="14"/>
      <c r="C439" s="14"/>
      <c r="D439" s="14"/>
      <c r="E439" s="14"/>
      <c r="F439" s="14"/>
      <c r="G439" s="14"/>
      <c r="H439" s="14"/>
    </row>
    <row r="440" spans="1:8" ht="15.5" thickBot="1" x14ac:dyDescent="0.45">
      <c r="A440" s="132"/>
      <c r="B440" s="227"/>
      <c r="C440" s="14"/>
      <c r="D440" s="14"/>
      <c r="E440" s="14"/>
      <c r="F440" s="14"/>
      <c r="G440" s="14"/>
      <c r="H440" s="14"/>
    </row>
    <row r="441" spans="1:8" ht="15" x14ac:dyDescent="0.4">
      <c r="A441" s="132"/>
      <c r="B441" s="14"/>
      <c r="C441" s="14"/>
      <c r="D441" s="14"/>
      <c r="E441" s="14"/>
      <c r="F441" s="14"/>
      <c r="G441" s="14"/>
      <c r="H441" s="14"/>
    </row>
    <row r="442" spans="1:8" ht="15" x14ac:dyDescent="0.35">
      <c r="A442" s="132"/>
      <c r="B442" s="318" t="s">
        <v>365</v>
      </c>
      <c r="C442" s="318"/>
      <c r="D442" s="318"/>
      <c r="E442" s="318"/>
      <c r="F442" s="318"/>
      <c r="G442" s="318"/>
      <c r="H442" s="318"/>
    </row>
    <row r="443" spans="1:8" ht="15.5" thickBot="1" x14ac:dyDescent="0.45">
      <c r="A443" s="132"/>
      <c r="B443" s="14"/>
      <c r="C443" s="14"/>
      <c r="D443" s="14"/>
      <c r="E443" s="14"/>
      <c r="F443" s="14"/>
      <c r="G443" s="14"/>
      <c r="H443" s="14"/>
    </row>
    <row r="444" spans="1:8" ht="15.5" thickBot="1" x14ac:dyDescent="0.45">
      <c r="A444" s="132"/>
      <c r="B444" s="228"/>
      <c r="C444" s="14"/>
      <c r="D444" s="14"/>
      <c r="E444" s="14"/>
      <c r="F444" s="14"/>
      <c r="G444" s="14"/>
      <c r="H444" s="14"/>
    </row>
    <row r="445" spans="1:8" ht="15" x14ac:dyDescent="0.4">
      <c r="A445" s="132"/>
      <c r="B445" s="14"/>
      <c r="C445" s="14"/>
      <c r="D445" s="14"/>
      <c r="E445" s="14"/>
      <c r="F445" s="14"/>
      <c r="G445" s="14"/>
      <c r="H445" s="14"/>
    </row>
    <row r="446" spans="1:8" ht="18.5" x14ac:dyDescent="0.45">
      <c r="A446" s="255">
        <v>8</v>
      </c>
      <c r="B446" s="303" t="s">
        <v>278</v>
      </c>
      <c r="C446" s="303"/>
      <c r="D446" s="303"/>
      <c r="E446" s="303"/>
      <c r="F446" s="303"/>
      <c r="G446" s="303"/>
      <c r="H446" s="303"/>
    </row>
    <row r="447" spans="1:8" ht="15" x14ac:dyDescent="0.35">
      <c r="A447" s="16"/>
      <c r="B447" s="321" t="s">
        <v>130</v>
      </c>
      <c r="C447" s="321"/>
      <c r="D447" s="321"/>
      <c r="E447" s="321"/>
      <c r="F447" s="321"/>
      <c r="G447" s="321"/>
      <c r="H447" s="321"/>
    </row>
    <row r="448" spans="1:8" ht="15" x14ac:dyDescent="0.4">
      <c r="A448" s="132"/>
      <c r="B448" s="14"/>
      <c r="C448" s="14"/>
      <c r="D448" s="14"/>
      <c r="E448" s="14"/>
      <c r="F448" s="14"/>
      <c r="G448" s="14"/>
      <c r="H448" s="14"/>
    </row>
    <row r="449" spans="1:8" ht="15" x14ac:dyDescent="0.35">
      <c r="A449" s="132"/>
      <c r="B449" s="316" t="s">
        <v>268</v>
      </c>
      <c r="C449" s="316"/>
      <c r="D449" s="316"/>
      <c r="E449" s="316"/>
      <c r="F449" s="316"/>
      <c r="G449" s="316"/>
      <c r="H449" s="316"/>
    </row>
    <row r="450" spans="1:8" ht="15.5" thickBot="1" x14ac:dyDescent="0.45">
      <c r="A450" s="132"/>
      <c r="B450" s="14"/>
      <c r="C450" s="13"/>
      <c r="D450" s="14"/>
      <c r="E450" s="14"/>
      <c r="F450" s="14"/>
      <c r="G450" s="14"/>
      <c r="H450" s="14"/>
    </row>
    <row r="451" spans="1:8" ht="15.5" thickBot="1" x14ac:dyDescent="0.45">
      <c r="A451" s="132"/>
      <c r="B451" s="229"/>
      <c r="C451" s="14"/>
      <c r="D451" s="14"/>
      <c r="E451" s="14"/>
      <c r="F451" s="14"/>
      <c r="G451" s="14"/>
      <c r="H451" s="14"/>
    </row>
    <row r="452" spans="1:8" ht="15" x14ac:dyDescent="0.4">
      <c r="A452" s="132"/>
      <c r="B452" s="14"/>
      <c r="C452" s="13"/>
      <c r="D452" s="14"/>
      <c r="E452" s="14"/>
      <c r="F452" s="14"/>
      <c r="G452" s="14"/>
      <c r="H452" s="14"/>
    </row>
    <row r="453" spans="1:8" ht="15" x14ac:dyDescent="0.35">
      <c r="A453" s="132"/>
      <c r="B453" s="316" t="s">
        <v>131</v>
      </c>
      <c r="C453" s="316"/>
      <c r="D453" s="316"/>
      <c r="E453" s="316"/>
      <c r="F453" s="316"/>
      <c r="G453" s="316"/>
      <c r="H453" s="316"/>
    </row>
    <row r="454" spans="1:8" ht="15.5" thickBot="1" x14ac:dyDescent="0.45">
      <c r="A454" s="132"/>
      <c r="B454" s="14"/>
      <c r="C454" s="13"/>
      <c r="D454" s="14"/>
      <c r="E454" s="14"/>
      <c r="F454" s="14"/>
      <c r="G454" s="14"/>
      <c r="H454" s="14"/>
    </row>
    <row r="455" spans="1:8" ht="15.5" thickBot="1" x14ac:dyDescent="0.45">
      <c r="A455" s="132"/>
      <c r="B455" s="229"/>
      <c r="C455" s="14"/>
      <c r="D455" s="14"/>
      <c r="E455" s="14"/>
      <c r="F455" s="14"/>
      <c r="G455" s="14"/>
      <c r="H455" s="14"/>
    </row>
    <row r="456" spans="1:8" ht="15" x14ac:dyDescent="0.4">
      <c r="A456" s="132"/>
      <c r="B456" s="14"/>
      <c r="C456" s="14"/>
      <c r="D456" s="14"/>
      <c r="E456" s="14"/>
      <c r="F456" s="14"/>
      <c r="G456" s="14"/>
      <c r="H456" s="14"/>
    </row>
    <row r="457" spans="1:8" ht="15" customHeight="1" x14ac:dyDescent="0.35">
      <c r="A457" s="132"/>
      <c r="B457" s="323" t="s">
        <v>132</v>
      </c>
      <c r="C457" s="323"/>
      <c r="D457" s="323"/>
      <c r="E457" s="323"/>
      <c r="F457" s="323"/>
      <c r="G457" s="323"/>
      <c r="H457" s="323"/>
    </row>
    <row r="458" spans="1:8" ht="15" x14ac:dyDescent="0.35">
      <c r="A458" s="132"/>
      <c r="B458" s="323"/>
      <c r="C458" s="323"/>
      <c r="D458" s="323"/>
      <c r="E458" s="323"/>
      <c r="F458" s="323"/>
      <c r="G458" s="323"/>
      <c r="H458" s="323"/>
    </row>
    <row r="459" spans="1:8" ht="15.5" thickBot="1" x14ac:dyDescent="0.45">
      <c r="A459" s="132"/>
      <c r="B459" s="14"/>
      <c r="C459" s="13"/>
      <c r="D459" s="14"/>
      <c r="E459" s="14"/>
      <c r="F459" s="14"/>
      <c r="G459" s="14"/>
      <c r="H459" s="14"/>
    </row>
    <row r="460" spans="1:8" ht="15.5" thickBot="1" x14ac:dyDescent="0.45">
      <c r="A460" s="132"/>
      <c r="B460" s="229"/>
      <c r="C460" s="14"/>
      <c r="D460" s="14"/>
      <c r="E460" s="14"/>
      <c r="F460" s="14"/>
      <c r="G460" s="14"/>
      <c r="H460" s="14"/>
    </row>
    <row r="461" spans="1:8" ht="15" x14ac:dyDescent="0.4">
      <c r="A461" s="132"/>
      <c r="B461" s="14"/>
      <c r="C461" s="14"/>
      <c r="D461" s="14"/>
      <c r="E461" s="14"/>
      <c r="F461" s="14"/>
      <c r="G461" s="14"/>
      <c r="H461" s="14"/>
    </row>
    <row r="462" spans="1:8" ht="15" x14ac:dyDescent="0.35">
      <c r="A462" s="132"/>
      <c r="B462" s="316" t="s">
        <v>133</v>
      </c>
      <c r="C462" s="316"/>
      <c r="D462" s="316"/>
      <c r="E462" s="316"/>
      <c r="F462" s="316"/>
      <c r="G462" s="316"/>
      <c r="H462" s="316"/>
    </row>
    <row r="463" spans="1:8" ht="15.5" thickBot="1" x14ac:dyDescent="0.45">
      <c r="A463" s="132"/>
      <c r="B463" s="14"/>
      <c r="C463" s="13"/>
      <c r="D463" s="14"/>
      <c r="E463" s="14"/>
      <c r="F463" s="14"/>
      <c r="G463" s="14"/>
      <c r="H463" s="14"/>
    </row>
    <row r="464" spans="1:8" ht="15.5" thickBot="1" x14ac:dyDescent="0.45">
      <c r="A464" s="132"/>
      <c r="B464" s="229"/>
      <c r="C464" s="14"/>
      <c r="D464" s="14"/>
      <c r="E464" s="14"/>
      <c r="F464" s="14"/>
      <c r="G464" s="14"/>
      <c r="H464" s="14"/>
    </row>
    <row r="465" spans="1:8" ht="15" x14ac:dyDescent="0.4">
      <c r="A465" s="132"/>
      <c r="B465" s="14"/>
      <c r="C465" s="14"/>
      <c r="D465" s="14"/>
      <c r="E465" s="14"/>
      <c r="F465" s="14"/>
      <c r="G465" s="14"/>
      <c r="H465" s="14"/>
    </row>
    <row r="466" spans="1:8" ht="15" x14ac:dyDescent="0.35">
      <c r="A466" s="132"/>
      <c r="B466" s="316" t="s">
        <v>317</v>
      </c>
      <c r="C466" s="316"/>
      <c r="D466" s="316"/>
      <c r="E466" s="316"/>
      <c r="F466" s="316"/>
      <c r="G466" s="316"/>
      <c r="H466" s="316"/>
    </row>
    <row r="467" spans="1:8" ht="15" customHeight="1" x14ac:dyDescent="0.35">
      <c r="A467" s="132"/>
      <c r="B467" s="322" t="s">
        <v>263</v>
      </c>
      <c r="C467" s="322"/>
      <c r="D467" s="322"/>
      <c r="E467" s="322"/>
      <c r="F467" s="322"/>
      <c r="G467" s="322"/>
      <c r="H467" s="322"/>
    </row>
    <row r="468" spans="1:8" ht="15" x14ac:dyDescent="0.4">
      <c r="A468" s="132"/>
      <c r="B468" s="14"/>
      <c r="C468" s="14"/>
      <c r="D468" s="14"/>
      <c r="E468" s="14"/>
      <c r="F468" s="14"/>
      <c r="G468" s="14"/>
      <c r="H468" s="14"/>
    </row>
    <row r="469" spans="1:8" ht="15" x14ac:dyDescent="0.4">
      <c r="A469" s="132"/>
      <c r="B469" s="14" t="s">
        <v>349</v>
      </c>
      <c r="C469" s="14"/>
      <c r="D469" s="14"/>
      <c r="E469" s="14"/>
      <c r="F469" s="14"/>
      <c r="G469" s="14"/>
      <c r="H469" s="14"/>
    </row>
    <row r="470" spans="1:8" ht="15.5" thickBot="1" x14ac:dyDescent="0.45">
      <c r="A470" s="132"/>
      <c r="B470" s="1"/>
      <c r="C470" s="14"/>
      <c r="D470" s="14"/>
      <c r="E470" s="14"/>
      <c r="F470" s="14"/>
      <c r="G470" s="14"/>
      <c r="H470" s="14"/>
    </row>
    <row r="471" spans="1:8" ht="15.5" thickBot="1" x14ac:dyDescent="0.45">
      <c r="A471" s="132"/>
      <c r="B471" s="259" t="s">
        <v>322</v>
      </c>
      <c r="C471" s="325"/>
      <c r="D471" s="325"/>
      <c r="E471" s="325"/>
      <c r="F471" s="325"/>
      <c r="G471" s="325"/>
      <c r="H471" s="268"/>
    </row>
    <row r="472" spans="1:8" ht="15" x14ac:dyDescent="0.4">
      <c r="A472" s="132"/>
      <c r="B472" s="14"/>
      <c r="C472" s="270"/>
      <c r="D472" s="14"/>
      <c r="E472" s="14"/>
      <c r="F472" s="14"/>
      <c r="G472" s="14"/>
      <c r="H472" s="14"/>
    </row>
    <row r="473" spans="1:8" ht="15" x14ac:dyDescent="0.4">
      <c r="A473" s="132"/>
      <c r="B473" s="302" t="s">
        <v>134</v>
      </c>
      <c r="C473" s="302"/>
      <c r="D473" s="302"/>
      <c r="E473" s="302"/>
      <c r="F473" s="302"/>
      <c r="G473" s="302"/>
      <c r="H473" s="302"/>
    </row>
    <row r="474" spans="1:8" ht="15.5" thickBot="1" x14ac:dyDescent="0.45">
      <c r="A474" s="132"/>
      <c r="B474" s="14"/>
      <c r="C474" s="14"/>
      <c r="D474" s="14"/>
      <c r="E474" s="14"/>
      <c r="F474" s="14"/>
      <c r="G474" s="14"/>
      <c r="H474" s="14"/>
    </row>
    <row r="475" spans="1:8" ht="15.5" thickBot="1" x14ac:dyDescent="0.45">
      <c r="A475" s="132"/>
      <c r="B475" s="228"/>
      <c r="C475" s="14"/>
      <c r="D475" s="14"/>
      <c r="E475" s="14"/>
      <c r="F475" s="14"/>
      <c r="G475" s="14"/>
      <c r="H475" s="14"/>
    </row>
    <row r="476" spans="1:8" ht="15" x14ac:dyDescent="0.4">
      <c r="A476" s="132"/>
      <c r="B476" s="14"/>
      <c r="C476" s="14"/>
      <c r="D476" s="14"/>
      <c r="E476" s="14"/>
      <c r="F476" s="14"/>
      <c r="G476" s="14"/>
      <c r="H476" s="14"/>
    </row>
    <row r="477" spans="1:8" ht="15" x14ac:dyDescent="0.4">
      <c r="A477" s="132"/>
      <c r="B477" s="319" t="s">
        <v>231</v>
      </c>
      <c r="C477" s="319"/>
      <c r="D477" s="319"/>
      <c r="E477" s="319"/>
      <c r="F477" s="319"/>
      <c r="G477" s="319"/>
      <c r="H477" s="319"/>
    </row>
    <row r="478" spans="1:8" ht="15" x14ac:dyDescent="0.35">
      <c r="A478" s="132"/>
      <c r="B478" s="322" t="s">
        <v>310</v>
      </c>
      <c r="C478" s="322"/>
      <c r="D478" s="322"/>
      <c r="E478" s="322"/>
      <c r="F478" s="322"/>
      <c r="G478" s="322"/>
      <c r="H478" s="322"/>
    </row>
    <row r="479" spans="1:8" ht="15.5" thickBot="1" x14ac:dyDescent="0.45">
      <c r="A479" s="132"/>
      <c r="B479" s="14"/>
      <c r="C479" s="14"/>
      <c r="D479" s="14"/>
      <c r="E479" s="14"/>
      <c r="F479" s="14"/>
      <c r="G479" s="14"/>
      <c r="H479" s="14"/>
    </row>
    <row r="480" spans="1:8" ht="49.5" customHeight="1" thickBot="1" x14ac:dyDescent="0.45">
      <c r="A480" s="132"/>
      <c r="B480" s="142" t="s">
        <v>283</v>
      </c>
      <c r="C480" s="133" t="s">
        <v>135</v>
      </c>
      <c r="D480" s="42" t="s">
        <v>49</v>
      </c>
      <c r="E480" s="38"/>
      <c r="F480" s="18"/>
      <c r="G480" s="39"/>
      <c r="H480" s="40"/>
    </row>
    <row r="481" spans="1:8" ht="15.5" thickBot="1" x14ac:dyDescent="0.4">
      <c r="A481" s="132"/>
      <c r="B481" s="168"/>
      <c r="C481" s="169"/>
      <c r="D481" s="170" t="str">
        <f>IF(OR(B481="",C481=""),"",B481/C481)</f>
        <v/>
      </c>
      <c r="E481" s="38"/>
      <c r="F481" s="38"/>
      <c r="G481" s="39"/>
      <c r="H481" s="40"/>
    </row>
    <row r="482" spans="1:8" ht="15" x14ac:dyDescent="0.4">
      <c r="A482" s="132"/>
      <c r="B482" s="14"/>
      <c r="C482" s="14"/>
      <c r="D482" s="14"/>
      <c r="E482" s="14"/>
      <c r="F482" s="14"/>
      <c r="G482" s="14"/>
      <c r="H482" s="14"/>
    </row>
    <row r="483" spans="1:8" ht="15" x14ac:dyDescent="0.4">
      <c r="A483" s="132"/>
      <c r="B483" s="319" t="s">
        <v>238</v>
      </c>
      <c r="C483" s="319"/>
      <c r="D483" s="14"/>
      <c r="E483" s="14"/>
      <c r="F483" s="14"/>
      <c r="G483" s="14"/>
      <c r="H483" s="14"/>
    </row>
    <row r="484" spans="1:8" ht="15" customHeight="1" x14ac:dyDescent="0.35">
      <c r="A484" s="132"/>
      <c r="B484" s="356" t="s">
        <v>311</v>
      </c>
      <c r="C484" s="356"/>
      <c r="D484" s="356"/>
      <c r="E484" s="356"/>
      <c r="F484" s="356"/>
      <c r="G484" s="356"/>
      <c r="H484" s="356"/>
    </row>
    <row r="485" spans="1:8" ht="15" customHeight="1" x14ac:dyDescent="0.35">
      <c r="A485" s="132"/>
      <c r="B485" s="356"/>
      <c r="C485" s="356"/>
      <c r="D485" s="356"/>
      <c r="E485" s="356"/>
      <c r="F485" s="356"/>
      <c r="G485" s="356"/>
      <c r="H485" s="356"/>
    </row>
    <row r="486" spans="1:8" ht="15.5" thickBot="1" x14ac:dyDescent="0.45">
      <c r="A486" s="132"/>
      <c r="B486" s="14"/>
      <c r="C486" s="14"/>
      <c r="D486" s="14"/>
      <c r="E486" s="14"/>
      <c r="F486" s="14"/>
      <c r="G486" s="14"/>
      <c r="H486" s="14"/>
    </row>
    <row r="487" spans="1:8" ht="46.5" customHeight="1" x14ac:dyDescent="0.35">
      <c r="A487" s="132"/>
      <c r="B487" s="57" t="s">
        <v>136</v>
      </c>
      <c r="C487" s="96" t="s">
        <v>137</v>
      </c>
      <c r="D487" s="98" t="s">
        <v>49</v>
      </c>
      <c r="E487" s="38"/>
      <c r="F487" s="38"/>
      <c r="G487" s="39"/>
      <c r="H487" s="40"/>
    </row>
    <row r="488" spans="1:8" ht="15.5" thickBot="1" x14ac:dyDescent="0.4">
      <c r="A488" s="132"/>
      <c r="B488" s="110"/>
      <c r="C488" s="172"/>
      <c r="D488" s="171" t="str">
        <f>IF(OR(B488="",C488=""),"",B488/C488)</f>
        <v/>
      </c>
      <c r="E488" s="38"/>
      <c r="F488" s="38"/>
      <c r="G488" s="39"/>
      <c r="H488" s="40"/>
    </row>
    <row r="489" spans="1:8" ht="15" x14ac:dyDescent="0.4">
      <c r="A489" s="132"/>
      <c r="B489" s="14"/>
      <c r="C489" s="14"/>
      <c r="D489" s="14"/>
      <c r="E489" s="14"/>
      <c r="F489" s="14"/>
      <c r="G489" s="14"/>
      <c r="H489" s="14"/>
    </row>
    <row r="490" spans="1:8" ht="15" x14ac:dyDescent="0.4">
      <c r="A490" s="132"/>
      <c r="B490" s="15" t="s">
        <v>239</v>
      </c>
      <c r="C490" s="14"/>
      <c r="D490" s="14"/>
      <c r="E490" s="14"/>
      <c r="F490" s="14"/>
      <c r="G490" s="14"/>
      <c r="H490" s="14"/>
    </row>
    <row r="491" spans="1:8" ht="15.5" thickBot="1" x14ac:dyDescent="0.45">
      <c r="A491" s="132"/>
      <c r="B491" s="14"/>
      <c r="C491" s="14"/>
      <c r="D491" s="14"/>
      <c r="E491" s="14"/>
      <c r="F491" s="14"/>
      <c r="G491" s="14"/>
      <c r="H491" s="14"/>
    </row>
    <row r="492" spans="1:8" ht="58" customHeight="1" x14ac:dyDescent="0.35">
      <c r="A492" s="132"/>
      <c r="B492" s="57" t="s">
        <v>262</v>
      </c>
      <c r="C492" s="60" t="s">
        <v>138</v>
      </c>
      <c r="D492" s="54" t="s">
        <v>139</v>
      </c>
      <c r="E492" s="38"/>
      <c r="F492" s="38"/>
      <c r="G492" s="39"/>
      <c r="H492" s="40"/>
    </row>
    <row r="493" spans="1:8" ht="15.5" thickBot="1" x14ac:dyDescent="0.4">
      <c r="A493" s="132"/>
      <c r="B493" s="110"/>
      <c r="C493" s="109"/>
      <c r="D493" s="73" t="str">
        <f>IF(OR(B493="",C493=""),"",B493/C493)</f>
        <v/>
      </c>
      <c r="E493" s="38"/>
      <c r="F493" s="38"/>
      <c r="G493" s="39"/>
      <c r="H493" s="40"/>
    </row>
    <row r="494" spans="1:8" ht="15" x14ac:dyDescent="0.4">
      <c r="A494" s="132"/>
      <c r="B494" s="14"/>
      <c r="C494" s="14"/>
      <c r="D494" s="14"/>
      <c r="E494" s="14"/>
      <c r="F494" s="14"/>
      <c r="G494" s="14"/>
      <c r="H494" s="14"/>
    </row>
    <row r="495" spans="1:8" ht="15" x14ac:dyDescent="0.4">
      <c r="A495" s="132"/>
      <c r="B495" s="302" t="s">
        <v>284</v>
      </c>
      <c r="C495" s="302"/>
      <c r="D495" s="302"/>
      <c r="E495" s="302"/>
      <c r="F495" s="302"/>
      <c r="G495" s="302"/>
      <c r="H495" s="302"/>
    </row>
    <row r="496" spans="1:8" ht="15.5" thickBot="1" x14ac:dyDescent="0.45">
      <c r="A496" s="132"/>
      <c r="B496" s="14"/>
      <c r="C496" s="14"/>
      <c r="D496" s="14"/>
      <c r="E496" s="14"/>
      <c r="F496" s="14"/>
      <c r="G496" s="14"/>
      <c r="H496" s="14"/>
    </row>
    <row r="497" spans="1:8" ht="15.5" thickBot="1" x14ac:dyDescent="0.45">
      <c r="A497" s="132"/>
      <c r="B497" s="228"/>
      <c r="C497" s="14"/>
      <c r="D497" s="14"/>
      <c r="E497" s="14"/>
      <c r="F497" s="14"/>
      <c r="G497" s="14"/>
      <c r="H497" s="14"/>
    </row>
    <row r="498" spans="1:8" ht="15" x14ac:dyDescent="0.4">
      <c r="A498" s="132"/>
      <c r="B498" s="14"/>
      <c r="C498" s="14"/>
      <c r="D498" s="14"/>
      <c r="E498" s="14"/>
      <c r="F498" s="14"/>
      <c r="G498" s="14"/>
      <c r="H498" s="14"/>
    </row>
    <row r="499" spans="1:8" ht="15" x14ac:dyDescent="0.4">
      <c r="A499" s="132"/>
      <c r="B499" s="302" t="s">
        <v>350</v>
      </c>
      <c r="C499" s="302"/>
      <c r="D499" s="302"/>
      <c r="E499" s="302"/>
      <c r="F499" s="302"/>
      <c r="G499" s="302"/>
      <c r="H499" s="302"/>
    </row>
    <row r="500" spans="1:8" ht="15.5" thickBot="1" x14ac:dyDescent="0.45">
      <c r="A500" s="132"/>
      <c r="B500" s="14"/>
      <c r="C500" s="14"/>
      <c r="D500" s="14"/>
      <c r="E500" s="14"/>
      <c r="F500" s="14"/>
      <c r="G500" s="14"/>
      <c r="H500" s="14"/>
    </row>
    <row r="501" spans="1:8" ht="15.5" thickBot="1" x14ac:dyDescent="0.45">
      <c r="A501" s="132"/>
      <c r="B501" s="14" t="s">
        <v>140</v>
      </c>
      <c r="C501" s="228"/>
      <c r="D501" s="14"/>
      <c r="E501" s="14"/>
      <c r="F501" s="14"/>
      <c r="G501" s="14"/>
      <c r="H501" s="14"/>
    </row>
    <row r="502" spans="1:8" ht="15.5" thickBot="1" x14ac:dyDescent="0.45">
      <c r="A502" s="132"/>
      <c r="B502" s="14" t="s">
        <v>243</v>
      </c>
      <c r="C502" s="228"/>
      <c r="D502" s="14"/>
      <c r="E502" s="14"/>
      <c r="F502" s="14"/>
      <c r="G502" s="14"/>
      <c r="H502" s="14"/>
    </row>
    <row r="503" spans="1:8" ht="15" x14ac:dyDescent="0.4">
      <c r="A503" s="132"/>
      <c r="B503" s="14"/>
      <c r="C503" s="14"/>
      <c r="D503" s="14"/>
      <c r="E503" s="14"/>
      <c r="F503" s="14"/>
      <c r="G503" s="14"/>
      <c r="H503" s="14"/>
    </row>
    <row r="504" spans="1:8" ht="15" x14ac:dyDescent="0.4">
      <c r="A504" s="132"/>
      <c r="B504" s="302" t="s">
        <v>141</v>
      </c>
      <c r="C504" s="302"/>
      <c r="D504" s="302"/>
      <c r="E504" s="302"/>
      <c r="F504" s="302"/>
      <c r="G504" s="302"/>
      <c r="H504" s="302"/>
    </row>
    <row r="505" spans="1:8" ht="15.5" thickBot="1" x14ac:dyDescent="0.45">
      <c r="A505" s="132"/>
      <c r="B505" s="14"/>
      <c r="C505" s="14"/>
      <c r="D505" s="14"/>
      <c r="E505" s="14"/>
      <c r="F505" s="14"/>
      <c r="G505" s="14"/>
      <c r="H505" s="14"/>
    </row>
    <row r="506" spans="1:8" ht="15.5" thickBot="1" x14ac:dyDescent="0.45">
      <c r="A506" s="132"/>
      <c r="B506" s="228"/>
      <c r="C506" s="14"/>
      <c r="D506" s="14"/>
      <c r="E506" s="14"/>
      <c r="F506" s="14"/>
      <c r="G506" s="14"/>
      <c r="H506" s="14"/>
    </row>
    <row r="507" spans="1:8" ht="15" x14ac:dyDescent="0.4">
      <c r="A507" s="132"/>
      <c r="B507" s="14"/>
      <c r="C507" s="14"/>
      <c r="D507" s="14"/>
      <c r="E507" s="14"/>
      <c r="F507" s="14"/>
      <c r="G507" s="14"/>
      <c r="H507" s="14"/>
    </row>
    <row r="508" spans="1:8" ht="15" x14ac:dyDescent="0.4">
      <c r="A508" s="132"/>
      <c r="B508" s="302" t="s">
        <v>142</v>
      </c>
      <c r="C508" s="302"/>
      <c r="D508" s="302"/>
      <c r="E508" s="302"/>
      <c r="F508" s="302"/>
      <c r="G508" s="302"/>
      <c r="H508" s="302"/>
    </row>
    <row r="509" spans="1:8" ht="15.5" thickBot="1" x14ac:dyDescent="0.45">
      <c r="A509" s="132"/>
      <c r="B509" s="14"/>
      <c r="C509" s="14"/>
      <c r="D509" s="14"/>
      <c r="E509" s="14"/>
      <c r="F509" s="14"/>
      <c r="G509" s="14"/>
      <c r="H509" s="14"/>
    </row>
    <row r="510" spans="1:8" ht="15.5" thickBot="1" x14ac:dyDescent="0.45">
      <c r="A510" s="132"/>
      <c r="B510" s="230"/>
      <c r="C510" s="14"/>
      <c r="D510" s="14"/>
      <c r="E510" s="14"/>
      <c r="F510" s="14"/>
      <c r="G510" s="14"/>
      <c r="H510" s="14"/>
    </row>
    <row r="511" spans="1:8" ht="15" x14ac:dyDescent="0.4">
      <c r="A511" s="132"/>
      <c r="B511" s="14"/>
      <c r="C511" s="14"/>
      <c r="D511" s="14"/>
      <c r="E511" s="14"/>
      <c r="F511" s="14"/>
      <c r="G511" s="14"/>
      <c r="H511" s="14"/>
    </row>
    <row r="512" spans="1:8" ht="18.5" x14ac:dyDescent="0.45">
      <c r="A512" s="255">
        <v>9</v>
      </c>
      <c r="B512" s="303" t="s">
        <v>279</v>
      </c>
      <c r="C512" s="303"/>
      <c r="D512" s="303"/>
      <c r="E512" s="303"/>
      <c r="F512" s="303"/>
      <c r="G512" s="303"/>
      <c r="H512" s="303"/>
    </row>
    <row r="513" spans="1:14" ht="15" x14ac:dyDescent="0.35">
      <c r="A513" s="16"/>
      <c r="B513" s="321" t="s">
        <v>143</v>
      </c>
      <c r="C513" s="321"/>
      <c r="D513" s="321"/>
      <c r="E513" s="321"/>
      <c r="F513" s="321"/>
      <c r="G513" s="321"/>
      <c r="H513" s="321"/>
    </row>
    <row r="514" spans="1:14" ht="15" x14ac:dyDescent="0.4">
      <c r="A514" s="14"/>
      <c r="B514" s="357" t="s">
        <v>351</v>
      </c>
      <c r="C514" s="357"/>
      <c r="D514" s="357"/>
      <c r="E514" s="357"/>
      <c r="F514" s="357"/>
      <c r="G514" s="357"/>
      <c r="H514" s="357"/>
    </row>
    <row r="515" spans="1:14" ht="15" x14ac:dyDescent="0.35">
      <c r="A515" s="132"/>
      <c r="B515" s="354" t="s">
        <v>280</v>
      </c>
      <c r="C515" s="354"/>
      <c r="D515" s="354"/>
      <c r="E515" s="354"/>
      <c r="F515" s="354"/>
      <c r="G515" s="354"/>
      <c r="H515" s="354"/>
    </row>
    <row r="516" spans="1:14" ht="15.5" thickBot="1" x14ac:dyDescent="0.45">
      <c r="A516" s="14"/>
      <c r="B516" s="14"/>
      <c r="C516" s="14"/>
      <c r="D516" s="14"/>
      <c r="E516" s="14"/>
      <c r="F516" s="14"/>
      <c r="G516" s="14"/>
      <c r="H516" s="14"/>
    </row>
    <row r="517" spans="1:14" ht="15.5" thickBot="1" x14ac:dyDescent="0.45">
      <c r="A517" s="74"/>
      <c r="B517" s="124" t="s">
        <v>111</v>
      </c>
      <c r="C517" s="218">
        <f>C214</f>
        <v>0</v>
      </c>
      <c r="D517" s="120"/>
      <c r="E517" s="120"/>
      <c r="F517" s="14"/>
      <c r="G517" s="75"/>
      <c r="H517" s="74"/>
    </row>
    <row r="518" spans="1:14" ht="15.5" thickBot="1" x14ac:dyDescent="0.45">
      <c r="A518" s="75"/>
      <c r="B518" s="120"/>
      <c r="C518" s="120"/>
      <c r="D518" s="120"/>
      <c r="E518" s="120"/>
      <c r="F518" s="14"/>
      <c r="G518" s="74"/>
      <c r="H518" s="14"/>
    </row>
    <row r="519" spans="1:14" ht="45" customHeight="1" thickBot="1" x14ac:dyDescent="0.45">
      <c r="A519" s="45"/>
      <c r="B519" s="179" t="s">
        <v>145</v>
      </c>
      <c r="C519" s="332" t="s">
        <v>146</v>
      </c>
      <c r="D519" s="333"/>
      <c r="E519" s="334"/>
      <c r="F519" s="180" t="s">
        <v>147</v>
      </c>
      <c r="G519" s="76"/>
      <c r="H519" s="14"/>
    </row>
    <row r="520" spans="1:14" ht="16" x14ac:dyDescent="0.4">
      <c r="A520" s="75"/>
      <c r="B520" s="181"/>
      <c r="C520" s="112" t="s">
        <v>148</v>
      </c>
      <c r="D520" s="112" t="s">
        <v>149</v>
      </c>
      <c r="E520" s="112" t="s">
        <v>150</v>
      </c>
      <c r="F520" s="182"/>
      <c r="G520" s="77"/>
      <c r="H520" s="14"/>
      <c r="I520" s="285" t="s">
        <v>149</v>
      </c>
      <c r="J520" s="286" t="s">
        <v>150</v>
      </c>
    </row>
    <row r="521" spans="1:14" ht="16" x14ac:dyDescent="0.4">
      <c r="A521" s="75"/>
      <c r="B521" s="181" t="s">
        <v>151</v>
      </c>
      <c r="C521" s="112" t="s">
        <v>152</v>
      </c>
      <c r="D521" s="112" t="s">
        <v>153</v>
      </c>
      <c r="E521" s="112" t="s">
        <v>154</v>
      </c>
      <c r="F521" s="182"/>
      <c r="G521" s="74"/>
      <c r="H521" s="14"/>
      <c r="I521" s="287" t="s">
        <v>153</v>
      </c>
      <c r="J521" s="288" t="s">
        <v>154</v>
      </c>
    </row>
    <row r="522" spans="1:14" ht="16" x14ac:dyDescent="0.4">
      <c r="A522" s="75"/>
      <c r="B522" s="183" t="s">
        <v>155</v>
      </c>
      <c r="C522" s="115">
        <v>1</v>
      </c>
      <c r="D522" s="116">
        <f>C522*I522</f>
        <v>10.0797080169</v>
      </c>
      <c r="E522" s="117">
        <f>C522*J522</f>
        <v>2.7044227521000002</v>
      </c>
      <c r="F522" s="184"/>
      <c r="G522" s="74"/>
      <c r="H522" s="14"/>
      <c r="I522" s="134">
        <v>10.0797080169</v>
      </c>
      <c r="J522" s="135">
        <v>2.7044227521000002</v>
      </c>
      <c r="M522" s="276"/>
      <c r="N522" s="276"/>
    </row>
    <row r="523" spans="1:14" ht="16" x14ac:dyDescent="0.4">
      <c r="A523" s="75"/>
      <c r="B523" s="183" t="s">
        <v>156</v>
      </c>
      <c r="C523" s="115">
        <v>1</v>
      </c>
      <c r="D523" s="116">
        <f>C523*I523</f>
        <v>8.8477437037000009</v>
      </c>
      <c r="E523" s="117">
        <f>C523*J523</f>
        <v>2.2209931824</v>
      </c>
      <c r="F523" s="127"/>
      <c r="G523" s="74"/>
      <c r="H523" s="14"/>
      <c r="I523" s="136">
        <v>8.8477437037000009</v>
      </c>
      <c r="J523" s="135">
        <v>2.2209931824</v>
      </c>
      <c r="M523" s="276"/>
      <c r="N523" s="276"/>
    </row>
    <row r="524" spans="1:14" ht="16" x14ac:dyDescent="0.4">
      <c r="A524" s="75"/>
      <c r="B524" s="183" t="s">
        <v>157</v>
      </c>
      <c r="C524" s="115">
        <v>1</v>
      </c>
      <c r="D524" s="116">
        <f>C524*I524</f>
        <v>10.0797080169</v>
      </c>
      <c r="E524" s="117">
        <f>C524*J524</f>
        <v>2.7044227521000002</v>
      </c>
      <c r="F524" s="127"/>
      <c r="G524" s="74"/>
      <c r="H524" s="14"/>
      <c r="I524" s="134">
        <v>10.0797080169</v>
      </c>
      <c r="J524" s="135">
        <v>2.7044227521000002</v>
      </c>
      <c r="M524" s="276"/>
      <c r="N524" s="276"/>
    </row>
    <row r="525" spans="1:14" ht="16.5" thickBot="1" x14ac:dyDescent="0.45">
      <c r="A525" s="75"/>
      <c r="B525" s="183" t="s">
        <v>158</v>
      </c>
      <c r="C525" s="115">
        <v>1</v>
      </c>
      <c r="D525" s="116">
        <f>C525*I525</f>
        <v>6.6724741514000003</v>
      </c>
      <c r="E525" s="117">
        <f>C525*J525</f>
        <v>1.5218157332</v>
      </c>
      <c r="F525" s="127"/>
      <c r="G525" s="74"/>
      <c r="H525" s="14"/>
      <c r="I525" s="137">
        <v>6.6724741514000003</v>
      </c>
      <c r="J525" s="138">
        <v>1.5218157332</v>
      </c>
      <c r="M525" s="276"/>
      <c r="N525" s="276"/>
    </row>
    <row r="526" spans="1:14" ht="15" x14ac:dyDescent="0.4">
      <c r="A526" s="75"/>
      <c r="B526" s="183" t="s">
        <v>159</v>
      </c>
      <c r="C526" s="118"/>
      <c r="D526" s="118"/>
      <c r="E526" s="119"/>
      <c r="F526" s="127"/>
      <c r="G526" s="74"/>
      <c r="H526" s="14"/>
      <c r="I526" s="15"/>
      <c r="J526" s="15"/>
    </row>
    <row r="527" spans="1:14" ht="15" x14ac:dyDescent="0.4">
      <c r="A527" s="75"/>
      <c r="B527" s="329"/>
      <c r="C527" s="330"/>
      <c r="D527" s="330"/>
      <c r="E527" s="330"/>
      <c r="F527" s="331"/>
      <c r="G527" s="74"/>
      <c r="H527" s="14"/>
      <c r="I527" s="15"/>
      <c r="J527" s="15"/>
    </row>
    <row r="528" spans="1:14" ht="15" x14ac:dyDescent="0.4">
      <c r="A528" s="75"/>
      <c r="B528" s="185" t="s">
        <v>252</v>
      </c>
      <c r="C528" s="121"/>
      <c r="D528" s="115">
        <v>100</v>
      </c>
      <c r="E528" s="117">
        <f>D528*0</f>
        <v>0</v>
      </c>
      <c r="F528" s="182"/>
      <c r="G528" s="74"/>
      <c r="H528" s="14"/>
      <c r="I528" s="74"/>
      <c r="J528" s="78"/>
    </row>
    <row r="529" spans="1:14" ht="15" x14ac:dyDescent="0.4">
      <c r="A529" s="75"/>
      <c r="B529" s="329"/>
      <c r="C529" s="330"/>
      <c r="D529" s="330"/>
      <c r="E529" s="330"/>
      <c r="F529" s="331"/>
      <c r="G529" s="74"/>
      <c r="H529" s="14"/>
      <c r="I529" s="74"/>
      <c r="J529" s="74"/>
    </row>
    <row r="530" spans="1:14" ht="15.5" thickBot="1" x14ac:dyDescent="0.45">
      <c r="A530" s="75"/>
      <c r="B530" s="186" t="s">
        <v>160</v>
      </c>
      <c r="C530" s="187">
        <f>SUM(C522:C526)</f>
        <v>4</v>
      </c>
      <c r="D530" s="187">
        <f>SUM(D522:D528)</f>
        <v>135.67963388890001</v>
      </c>
      <c r="E530" s="188">
        <f>SUM(E522:E528)</f>
        <v>9.1516544197999998</v>
      </c>
      <c r="F530" s="189"/>
      <c r="G530" s="74"/>
      <c r="H530" s="14"/>
      <c r="I530" s="74"/>
      <c r="J530" s="74"/>
    </row>
    <row r="531" spans="1:14" ht="15" x14ac:dyDescent="0.4">
      <c r="A531" s="75"/>
      <c r="B531" s="120"/>
      <c r="C531" s="120"/>
      <c r="D531" s="120"/>
      <c r="E531" s="120"/>
      <c r="F531" s="120"/>
      <c r="G531" s="74"/>
      <c r="H531" s="14"/>
      <c r="I531" s="74"/>
      <c r="J531" s="74"/>
    </row>
    <row r="532" spans="1:14" ht="15.5" thickBot="1" x14ac:dyDescent="0.45">
      <c r="A532" s="75"/>
      <c r="B532" s="120"/>
      <c r="C532" s="120"/>
      <c r="D532" s="120"/>
      <c r="E532" s="120"/>
      <c r="F532" s="120"/>
      <c r="G532" s="74"/>
      <c r="H532" s="14"/>
      <c r="I532" s="74"/>
      <c r="J532" s="74"/>
    </row>
    <row r="533" spans="1:14" ht="45" customHeight="1" thickBot="1" x14ac:dyDescent="0.45">
      <c r="A533" s="45"/>
      <c r="B533" s="190" t="s">
        <v>161</v>
      </c>
      <c r="C533" s="332" t="s">
        <v>162</v>
      </c>
      <c r="D533" s="333"/>
      <c r="E533" s="334"/>
      <c r="F533" s="180" t="s">
        <v>147</v>
      </c>
      <c r="G533" s="76"/>
      <c r="H533" s="14"/>
      <c r="I533" s="15"/>
      <c r="J533" s="15"/>
    </row>
    <row r="534" spans="1:14" ht="16" x14ac:dyDescent="0.4">
      <c r="A534" s="75"/>
      <c r="B534" s="191"/>
      <c r="C534" s="111" t="s">
        <v>148</v>
      </c>
      <c r="D534" s="111" t="s">
        <v>149</v>
      </c>
      <c r="E534" s="113" t="s">
        <v>150</v>
      </c>
      <c r="F534" s="182"/>
      <c r="G534" s="79"/>
      <c r="H534" s="14"/>
      <c r="I534" s="289" t="s">
        <v>149</v>
      </c>
      <c r="J534" s="290" t="s">
        <v>150</v>
      </c>
    </row>
    <row r="535" spans="1:14" ht="16" x14ac:dyDescent="0.4">
      <c r="A535" s="75"/>
      <c r="B535" s="181" t="s">
        <v>151</v>
      </c>
      <c r="C535" s="112" t="s">
        <v>163</v>
      </c>
      <c r="D535" s="112" t="s">
        <v>153</v>
      </c>
      <c r="E535" s="113" t="s">
        <v>154</v>
      </c>
      <c r="F535" s="182"/>
      <c r="G535" s="80"/>
      <c r="H535" s="14"/>
      <c r="I535" s="287" t="s">
        <v>153</v>
      </c>
      <c r="J535" s="288" t="s">
        <v>154</v>
      </c>
    </row>
    <row r="536" spans="1:14" ht="16" x14ac:dyDescent="0.4">
      <c r="A536" s="75"/>
      <c r="B536" s="192" t="s">
        <v>164</v>
      </c>
      <c r="C536" s="115">
        <v>1</v>
      </c>
      <c r="D536" s="116">
        <f>C536*I536</f>
        <v>6.6724741514000003</v>
      </c>
      <c r="E536" s="117">
        <f>C536*J536</f>
        <v>1.5218157332</v>
      </c>
      <c r="F536" s="127"/>
      <c r="G536" s="81"/>
      <c r="H536" s="14"/>
      <c r="I536" s="291">
        <v>6.6724741514000003</v>
      </c>
      <c r="J536" s="292">
        <v>1.5218157332</v>
      </c>
      <c r="M536" s="276"/>
      <c r="N536" s="276"/>
    </row>
    <row r="537" spans="1:14" ht="16" x14ac:dyDescent="0.4">
      <c r="A537" s="75"/>
      <c r="B537" s="192" t="s">
        <v>165</v>
      </c>
      <c r="C537" s="115">
        <v>1</v>
      </c>
      <c r="D537" s="116">
        <f>C537*I537</f>
        <v>6.6724741514000003</v>
      </c>
      <c r="E537" s="117">
        <f>C537*J537</f>
        <v>1.7331997142</v>
      </c>
      <c r="F537" s="127"/>
      <c r="G537" s="81"/>
      <c r="H537" s="14"/>
      <c r="I537" s="291">
        <v>6.6724741514000003</v>
      </c>
      <c r="J537" s="292">
        <v>1.7331997142</v>
      </c>
      <c r="M537" s="276"/>
      <c r="N537" s="276"/>
    </row>
    <row r="538" spans="1:14" ht="16.5" thickBot="1" x14ac:dyDescent="0.45">
      <c r="A538" s="75"/>
      <c r="B538" s="192" t="s">
        <v>166</v>
      </c>
      <c r="C538" s="115">
        <v>1</v>
      </c>
      <c r="D538" s="116">
        <f>C538*I538</f>
        <v>9.7222222000000001E-3</v>
      </c>
      <c r="E538" s="117">
        <f>C538*J538</f>
        <v>1.9635E-3</v>
      </c>
      <c r="F538" s="127"/>
      <c r="G538" s="81"/>
      <c r="H538" s="14"/>
      <c r="I538" s="293">
        <v>9.7222222000000001E-3</v>
      </c>
      <c r="J538" s="294">
        <v>1.9635E-3</v>
      </c>
      <c r="M538" s="276"/>
      <c r="N538" s="276"/>
    </row>
    <row r="539" spans="1:14" ht="15.5" thickBot="1" x14ac:dyDescent="0.45">
      <c r="A539" s="75"/>
      <c r="B539" s="335"/>
      <c r="C539" s="336"/>
      <c r="D539" s="336"/>
      <c r="E539" s="336"/>
      <c r="F539" s="337"/>
      <c r="G539" s="78"/>
      <c r="H539" s="14"/>
      <c r="I539" s="15"/>
      <c r="J539" s="15"/>
    </row>
    <row r="540" spans="1:14" ht="16" x14ac:dyDescent="0.4">
      <c r="A540" s="75"/>
      <c r="B540" s="191"/>
      <c r="C540" s="111" t="s">
        <v>148</v>
      </c>
      <c r="D540" s="111" t="s">
        <v>149</v>
      </c>
      <c r="E540" s="113" t="s">
        <v>150</v>
      </c>
      <c r="F540" s="193"/>
      <c r="G540" s="79"/>
      <c r="H540" s="14"/>
      <c r="I540" s="289" t="s">
        <v>149</v>
      </c>
      <c r="J540" s="290" t="s">
        <v>150</v>
      </c>
    </row>
    <row r="541" spans="1:14" ht="16" x14ac:dyDescent="0.4">
      <c r="A541" s="75"/>
      <c r="B541" s="194" t="s">
        <v>151</v>
      </c>
      <c r="C541" s="111" t="s">
        <v>152</v>
      </c>
      <c r="D541" s="112" t="s">
        <v>153</v>
      </c>
      <c r="E541" s="113" t="s">
        <v>154</v>
      </c>
      <c r="F541" s="195"/>
      <c r="G541" s="79"/>
      <c r="H541" s="14"/>
      <c r="I541" s="287" t="s">
        <v>153</v>
      </c>
      <c r="J541" s="288" t="s">
        <v>154</v>
      </c>
    </row>
    <row r="542" spans="1:14" ht="16" x14ac:dyDescent="0.4">
      <c r="A542" s="75"/>
      <c r="B542" s="194" t="s">
        <v>167</v>
      </c>
      <c r="C542" s="115">
        <v>1</v>
      </c>
      <c r="D542" s="116">
        <f t="shared" ref="D542:D550" si="6">C542*I542</f>
        <v>10.0797080169</v>
      </c>
      <c r="E542" s="117">
        <f t="shared" ref="E542:E550" si="7">C542*J542</f>
        <v>2.6980725360000002</v>
      </c>
      <c r="F542" s="127"/>
      <c r="G542" s="81"/>
      <c r="H542" s="14"/>
      <c r="I542" s="291">
        <v>10.0797080169</v>
      </c>
      <c r="J542" s="292">
        <v>2.6980725360000002</v>
      </c>
      <c r="M542" s="276"/>
      <c r="N542" s="276"/>
    </row>
    <row r="543" spans="1:14" ht="16" x14ac:dyDescent="0.4">
      <c r="A543" s="75"/>
      <c r="B543" s="194" t="s">
        <v>168</v>
      </c>
      <c r="C543" s="115">
        <v>1</v>
      </c>
      <c r="D543" s="116">
        <f t="shared" si="6"/>
        <v>10.0797080169</v>
      </c>
      <c r="E543" s="117">
        <f t="shared" si="7"/>
        <v>2.6980725360000002</v>
      </c>
      <c r="F543" s="127"/>
      <c r="G543" s="81"/>
      <c r="H543" s="14"/>
      <c r="I543" s="291">
        <v>10.0797080169</v>
      </c>
      <c r="J543" s="292">
        <v>2.6980725360000002</v>
      </c>
      <c r="M543" s="276"/>
      <c r="N543" s="276"/>
    </row>
    <row r="544" spans="1:14" ht="16" x14ac:dyDescent="0.4">
      <c r="A544" s="75"/>
      <c r="B544" s="194" t="s">
        <v>169</v>
      </c>
      <c r="C544" s="115">
        <v>1</v>
      </c>
      <c r="D544" s="116">
        <f t="shared" si="6"/>
        <v>10.0797080169</v>
      </c>
      <c r="E544" s="117">
        <f t="shared" si="7"/>
        <v>2.6980725360000002</v>
      </c>
      <c r="F544" s="127"/>
      <c r="G544" s="81"/>
      <c r="H544" s="14"/>
      <c r="I544" s="291">
        <v>10.0797080169</v>
      </c>
      <c r="J544" s="292">
        <v>2.6980725360000002</v>
      </c>
      <c r="M544" s="276"/>
      <c r="N544" s="276"/>
    </row>
    <row r="545" spans="1:14" ht="16" x14ac:dyDescent="0.4">
      <c r="A545" s="75"/>
      <c r="B545" s="194" t="s">
        <v>170</v>
      </c>
      <c r="C545" s="115">
        <v>1</v>
      </c>
      <c r="D545" s="116">
        <f t="shared" si="6"/>
        <v>10.278556891799999</v>
      </c>
      <c r="E545" s="117">
        <f t="shared" si="7"/>
        <v>2.8734084018999999</v>
      </c>
      <c r="F545" s="127"/>
      <c r="G545" s="81"/>
      <c r="H545" s="14"/>
      <c r="I545" s="291">
        <v>10.278556891799999</v>
      </c>
      <c r="J545" s="292">
        <v>2.8734084018999999</v>
      </c>
      <c r="M545" s="276"/>
      <c r="N545" s="276"/>
    </row>
    <row r="546" spans="1:14" ht="16" x14ac:dyDescent="0.4">
      <c r="A546" s="75"/>
      <c r="B546" s="194" t="s">
        <v>171</v>
      </c>
      <c r="C546" s="115">
        <v>1</v>
      </c>
      <c r="D546" s="116">
        <f t="shared" si="6"/>
        <v>10.278556891799999</v>
      </c>
      <c r="E546" s="117">
        <f t="shared" si="7"/>
        <v>2.8734084018999999</v>
      </c>
      <c r="F546" s="127"/>
      <c r="G546" s="81"/>
      <c r="H546" s="14"/>
      <c r="I546" s="291">
        <v>10.278556891799999</v>
      </c>
      <c r="J546" s="292">
        <v>2.8734084018999999</v>
      </c>
      <c r="M546" s="276"/>
      <c r="N546" s="276"/>
    </row>
    <row r="547" spans="1:14" ht="16" x14ac:dyDescent="0.4">
      <c r="A547" s="75"/>
      <c r="B547" s="194" t="s">
        <v>172</v>
      </c>
      <c r="C547" s="115">
        <v>1</v>
      </c>
      <c r="D547" s="116">
        <f t="shared" si="6"/>
        <v>10.278556891799999</v>
      </c>
      <c r="E547" s="117">
        <f t="shared" si="7"/>
        <v>2.8734084018999999</v>
      </c>
      <c r="F547" s="127"/>
      <c r="G547" s="81"/>
      <c r="H547" s="14"/>
      <c r="I547" s="291">
        <v>10.278556891799999</v>
      </c>
      <c r="J547" s="292">
        <v>2.8734084018999999</v>
      </c>
      <c r="M547" s="276"/>
      <c r="N547" s="276"/>
    </row>
    <row r="548" spans="1:14" ht="16" x14ac:dyDescent="0.4">
      <c r="A548" s="75"/>
      <c r="B548" s="194" t="s">
        <v>173</v>
      </c>
      <c r="C548" s="122">
        <v>1</v>
      </c>
      <c r="D548" s="116">
        <f t="shared" si="6"/>
        <v>9.7222222000000001E-3</v>
      </c>
      <c r="E548" s="117">
        <f t="shared" si="7"/>
        <v>1.9635E-3</v>
      </c>
      <c r="F548" s="127"/>
      <c r="G548" s="81"/>
      <c r="H548" s="14"/>
      <c r="I548" s="291">
        <v>9.7222222000000001E-3</v>
      </c>
      <c r="J548" s="292">
        <v>1.9635E-3</v>
      </c>
      <c r="M548" s="276"/>
      <c r="N548" s="276"/>
    </row>
    <row r="549" spans="1:14" ht="16" x14ac:dyDescent="0.4">
      <c r="A549" s="75"/>
      <c r="B549" s="194" t="s">
        <v>174</v>
      </c>
      <c r="C549" s="122">
        <v>1</v>
      </c>
      <c r="D549" s="116">
        <f t="shared" si="6"/>
        <v>9.7222222000000001E-3</v>
      </c>
      <c r="E549" s="117">
        <f t="shared" si="7"/>
        <v>1.9635E-3</v>
      </c>
      <c r="F549" s="127"/>
      <c r="G549" s="81"/>
      <c r="H549" s="14"/>
      <c r="I549" s="291">
        <v>9.7222222000000001E-3</v>
      </c>
      <c r="J549" s="292">
        <v>1.9635E-3</v>
      </c>
      <c r="M549" s="276"/>
      <c r="N549" s="276"/>
    </row>
    <row r="550" spans="1:14" ht="16.5" thickBot="1" x14ac:dyDescent="0.45">
      <c r="A550" s="75"/>
      <c r="B550" s="194" t="s">
        <v>175</v>
      </c>
      <c r="C550" s="122">
        <v>1</v>
      </c>
      <c r="D550" s="116">
        <f t="shared" si="6"/>
        <v>9.7222222000000001E-3</v>
      </c>
      <c r="E550" s="117">
        <f t="shared" si="7"/>
        <v>1.9635E-3</v>
      </c>
      <c r="F550" s="127"/>
      <c r="G550" s="81"/>
      <c r="H550" s="14"/>
      <c r="I550" s="293">
        <v>9.7222222000000001E-3</v>
      </c>
      <c r="J550" s="294">
        <v>1.9635E-3</v>
      </c>
      <c r="M550" s="276"/>
      <c r="N550" s="276"/>
    </row>
    <row r="551" spans="1:14" ht="16" x14ac:dyDescent="0.4">
      <c r="A551" s="75"/>
      <c r="B551" s="196"/>
      <c r="C551" s="125"/>
      <c r="D551" s="125"/>
      <c r="E551" s="125"/>
      <c r="F551" s="182"/>
      <c r="G551" s="74"/>
      <c r="H551" s="14"/>
      <c r="I551" s="74"/>
      <c r="J551" s="295"/>
    </row>
    <row r="552" spans="1:14" ht="16.5" thickBot="1" x14ac:dyDescent="0.45">
      <c r="A552" s="75"/>
      <c r="B552" s="186" t="s">
        <v>176</v>
      </c>
      <c r="C552" s="187">
        <f>SUM(C536:C538,C542:C550)</f>
        <v>12</v>
      </c>
      <c r="D552" s="187">
        <f>SUM(D536:D538,D542:D550)</f>
        <v>74.458631917699989</v>
      </c>
      <c r="E552" s="188">
        <f>SUM(E536:E538,E542:E550)</f>
        <v>19.977312261099996</v>
      </c>
      <c r="F552" s="189"/>
      <c r="G552" s="74"/>
      <c r="H552" s="14"/>
      <c r="I552" s="74"/>
      <c r="J552" s="295"/>
    </row>
    <row r="553" spans="1:14" ht="16" x14ac:dyDescent="0.4">
      <c r="A553" s="75"/>
      <c r="B553" s="120"/>
      <c r="C553" s="120"/>
      <c r="D553" s="120"/>
      <c r="E553" s="120"/>
      <c r="F553" s="120"/>
      <c r="G553" s="74"/>
      <c r="H553" s="14"/>
      <c r="I553" s="74"/>
      <c r="J553" s="295"/>
    </row>
    <row r="554" spans="1:14" ht="16.5" thickBot="1" x14ac:dyDescent="0.45">
      <c r="A554" s="75"/>
      <c r="B554" s="120"/>
      <c r="C554" s="120"/>
      <c r="D554" s="120"/>
      <c r="E554" s="120"/>
      <c r="F554" s="120"/>
      <c r="G554" s="74"/>
      <c r="H554" s="14"/>
      <c r="I554" s="74"/>
      <c r="J554" s="295"/>
    </row>
    <row r="555" spans="1:14" ht="27" customHeight="1" thickBot="1" x14ac:dyDescent="0.45">
      <c r="A555" s="45"/>
      <c r="B555" s="179" t="s">
        <v>177</v>
      </c>
      <c r="C555" s="332" t="s">
        <v>178</v>
      </c>
      <c r="D555" s="333"/>
      <c r="E555" s="334"/>
      <c r="F555" s="180" t="s">
        <v>144</v>
      </c>
      <c r="G555" s="74"/>
      <c r="H555" s="14"/>
      <c r="I555" s="15"/>
      <c r="J555" s="15"/>
    </row>
    <row r="556" spans="1:14" ht="16" x14ac:dyDescent="0.4">
      <c r="A556" s="74"/>
      <c r="B556" s="197"/>
      <c r="C556" s="338" t="s">
        <v>149</v>
      </c>
      <c r="D556" s="339"/>
      <c r="E556" s="113" t="s">
        <v>150</v>
      </c>
      <c r="F556" s="198"/>
      <c r="G556" s="74"/>
      <c r="H556" s="14"/>
      <c r="I556" s="296" t="s">
        <v>150</v>
      </c>
      <c r="J556" s="15"/>
    </row>
    <row r="557" spans="1:14" ht="16" x14ac:dyDescent="0.4">
      <c r="A557" s="74"/>
      <c r="B557" s="181" t="s">
        <v>151</v>
      </c>
      <c r="C557" s="338" t="s">
        <v>153</v>
      </c>
      <c r="D557" s="339"/>
      <c r="E557" s="113" t="s">
        <v>154</v>
      </c>
      <c r="F557" s="198"/>
      <c r="G557" s="74"/>
      <c r="H557" s="14"/>
      <c r="I557" s="297" t="s">
        <v>154</v>
      </c>
      <c r="J557" s="15"/>
    </row>
    <row r="558" spans="1:14" ht="16" x14ac:dyDescent="0.4">
      <c r="A558" s="74"/>
      <c r="B558" s="199" t="s">
        <v>179</v>
      </c>
      <c r="C558" s="340">
        <v>1</v>
      </c>
      <c r="D558" s="341"/>
      <c r="E558" s="114" t="s">
        <v>180</v>
      </c>
      <c r="F558" s="127"/>
      <c r="G558" s="74"/>
      <c r="H558" s="14"/>
      <c r="I558" s="298" t="s">
        <v>180</v>
      </c>
      <c r="J558" s="15"/>
    </row>
    <row r="559" spans="1:14" ht="16" x14ac:dyDescent="0.4">
      <c r="A559" s="74"/>
      <c r="B559" s="183" t="s">
        <v>181</v>
      </c>
      <c r="C559" s="340">
        <v>1</v>
      </c>
      <c r="D559" s="341"/>
      <c r="E559" s="123">
        <f>C559*I559</f>
        <v>0.378</v>
      </c>
      <c r="F559" s="127"/>
      <c r="G559" s="74"/>
      <c r="H559" s="14"/>
      <c r="I559" s="299">
        <v>0.378</v>
      </c>
      <c r="J559" s="15"/>
    </row>
    <row r="560" spans="1:14" ht="16.5" thickBot="1" x14ac:dyDescent="0.45">
      <c r="A560" s="74"/>
      <c r="B560" s="183" t="s">
        <v>182</v>
      </c>
      <c r="C560" s="342">
        <f>C559-C558</f>
        <v>0</v>
      </c>
      <c r="D560" s="343"/>
      <c r="E560" s="123">
        <f>C560*I560</f>
        <v>0</v>
      </c>
      <c r="F560" s="182"/>
      <c r="G560" s="74"/>
      <c r="H560" s="14"/>
      <c r="I560" s="300">
        <v>0.378</v>
      </c>
      <c r="J560" s="15"/>
    </row>
    <row r="561" spans="1:8" ht="15" x14ac:dyDescent="0.4">
      <c r="A561" s="74"/>
      <c r="B561" s="344"/>
      <c r="C561" s="345"/>
      <c r="D561" s="345"/>
      <c r="E561" s="345"/>
      <c r="F561" s="182"/>
      <c r="G561" s="74"/>
      <c r="H561" s="14"/>
    </row>
    <row r="562" spans="1:8" ht="15" x14ac:dyDescent="0.4">
      <c r="A562" s="74"/>
      <c r="B562" s="346" t="s">
        <v>183</v>
      </c>
      <c r="C562" s="347"/>
      <c r="D562" s="347"/>
      <c r="E562" s="348"/>
      <c r="F562" s="220" t="s">
        <v>144</v>
      </c>
      <c r="G562" s="74"/>
      <c r="H562" s="14"/>
    </row>
    <row r="563" spans="1:8" ht="15" x14ac:dyDescent="0.4">
      <c r="A563" s="74"/>
      <c r="B563" s="200" t="s">
        <v>184</v>
      </c>
      <c r="C563" s="349">
        <f>C559+D552+D530</f>
        <v>211.1382658066</v>
      </c>
      <c r="D563" s="350"/>
      <c r="E563" s="351"/>
      <c r="F563" s="127"/>
      <c r="G563" s="82"/>
      <c r="H563" s="14"/>
    </row>
    <row r="564" spans="1:8" ht="15" x14ac:dyDescent="0.4">
      <c r="A564" s="74"/>
      <c r="B564" s="201" t="s">
        <v>185</v>
      </c>
      <c r="C564" s="308">
        <f>SUM(E530,E552)</f>
        <v>29.128966680899996</v>
      </c>
      <c r="D564" s="309"/>
      <c r="E564" s="310"/>
      <c r="F564" s="127"/>
      <c r="G564" s="82"/>
      <c r="H564" s="14"/>
    </row>
    <row r="565" spans="1:8" ht="15" x14ac:dyDescent="0.4">
      <c r="A565" s="74"/>
      <c r="B565" s="201" t="s">
        <v>186</v>
      </c>
      <c r="C565" s="308">
        <f>E559</f>
        <v>0.378</v>
      </c>
      <c r="D565" s="309"/>
      <c r="E565" s="310"/>
      <c r="F565" s="127"/>
      <c r="G565" s="82"/>
      <c r="H565" s="14"/>
    </row>
    <row r="566" spans="1:8" ht="15" x14ac:dyDescent="0.4">
      <c r="A566" s="74"/>
      <c r="B566" s="201" t="s">
        <v>187</v>
      </c>
      <c r="C566" s="308" t="str">
        <f>IF(C517=0,"",SUM(E530,E552,E559)/C517)</f>
        <v/>
      </c>
      <c r="D566" s="309"/>
      <c r="E566" s="310"/>
      <c r="F566" s="127"/>
      <c r="G566" s="82"/>
      <c r="H566" s="14"/>
    </row>
    <row r="567" spans="1:8" ht="15" x14ac:dyDescent="0.4">
      <c r="A567" s="83"/>
      <c r="B567" s="201" t="s">
        <v>188</v>
      </c>
      <c r="C567" s="308" t="str">
        <f>IF(C517=0,"",SUM(E560,E552,E530)/C517)</f>
        <v/>
      </c>
      <c r="D567" s="309"/>
      <c r="E567" s="310"/>
      <c r="F567" s="127"/>
      <c r="G567" s="82"/>
      <c r="H567" s="14"/>
    </row>
    <row r="568" spans="1:8" ht="15.5" thickBot="1" x14ac:dyDescent="0.45">
      <c r="A568" s="74"/>
      <c r="B568" s="202" t="s">
        <v>189</v>
      </c>
      <c r="C568" s="311" t="str">
        <f>IF(C517=0,"",SUM(C560,D552,D530)/C517)</f>
        <v/>
      </c>
      <c r="D568" s="312"/>
      <c r="E568" s="313"/>
      <c r="F568" s="203"/>
      <c r="G568" s="82"/>
      <c r="H568" s="14"/>
    </row>
    <row r="569" spans="1:8" ht="15" x14ac:dyDescent="0.4">
      <c r="A569" s="74"/>
      <c r="B569" s="120"/>
      <c r="C569" s="120"/>
      <c r="D569" s="120"/>
      <c r="E569" s="120"/>
      <c r="F569" s="120"/>
      <c r="G569" s="120"/>
      <c r="H569" s="14"/>
    </row>
    <row r="570" spans="1:8" ht="15" x14ac:dyDescent="0.35">
      <c r="A570" s="45"/>
      <c r="B570" s="318" t="s">
        <v>251</v>
      </c>
      <c r="C570" s="318"/>
      <c r="D570" s="318"/>
      <c r="E570" s="318"/>
      <c r="F570" s="318"/>
      <c r="G570" s="318"/>
      <c r="H570" s="318"/>
    </row>
    <row r="571" spans="1:8" ht="15" x14ac:dyDescent="0.35">
      <c r="A571" s="132"/>
      <c r="B571" s="354" t="s">
        <v>280</v>
      </c>
      <c r="C571" s="354"/>
      <c r="D571" s="354"/>
      <c r="E571" s="354"/>
      <c r="F571" s="354"/>
      <c r="G571" s="354"/>
      <c r="H571" s="354"/>
    </row>
    <row r="572" spans="1:8" ht="15.5" thickBot="1" x14ac:dyDescent="0.45">
      <c r="A572" s="132"/>
      <c r="B572" s="87"/>
      <c r="C572" s="14"/>
      <c r="D572" s="14"/>
      <c r="E572" s="14"/>
      <c r="F572" s="14"/>
      <c r="G572" s="14"/>
      <c r="H572" s="14"/>
    </row>
    <row r="573" spans="1:8" ht="15" x14ac:dyDescent="0.4">
      <c r="A573" s="74"/>
      <c r="B573" s="126"/>
      <c r="C573" s="314" t="s">
        <v>190</v>
      </c>
      <c r="D573" s="315"/>
      <c r="E573" s="173" t="s">
        <v>57</v>
      </c>
      <c r="F573" s="120"/>
      <c r="G573" s="120"/>
      <c r="H573" s="14"/>
    </row>
    <row r="574" spans="1:8" ht="15" x14ac:dyDescent="0.4">
      <c r="A574" s="74"/>
      <c r="B574" s="47" t="s">
        <v>191</v>
      </c>
      <c r="C574" s="306" t="s">
        <v>192</v>
      </c>
      <c r="D574" s="307"/>
      <c r="E574" s="174"/>
      <c r="F574" s="128"/>
      <c r="G574" s="120"/>
      <c r="H574" s="14"/>
    </row>
    <row r="575" spans="1:8" ht="15" x14ac:dyDescent="0.4">
      <c r="A575" s="74"/>
      <c r="B575" s="47"/>
      <c r="C575" s="306" t="s">
        <v>193</v>
      </c>
      <c r="D575" s="307"/>
      <c r="E575" s="174"/>
      <c r="F575" s="128"/>
      <c r="G575" s="120"/>
      <c r="H575" s="14"/>
    </row>
    <row r="576" spans="1:8" ht="15" x14ac:dyDescent="0.4">
      <c r="A576" s="74"/>
      <c r="B576" s="47"/>
      <c r="C576" s="352" t="s">
        <v>194</v>
      </c>
      <c r="D576" s="353"/>
      <c r="E576" s="174"/>
      <c r="F576" s="128"/>
      <c r="G576" s="120"/>
      <c r="H576" s="14"/>
    </row>
    <row r="577" spans="1:8" ht="15" x14ac:dyDescent="0.4">
      <c r="A577" s="74"/>
      <c r="B577" s="129"/>
      <c r="C577" s="306" t="s">
        <v>195</v>
      </c>
      <c r="D577" s="307"/>
      <c r="E577" s="174"/>
      <c r="F577" s="128"/>
      <c r="G577" s="120"/>
      <c r="H577" s="14"/>
    </row>
    <row r="578" spans="1:8" ht="15" x14ac:dyDescent="0.4">
      <c r="A578" s="74"/>
      <c r="B578" s="47"/>
      <c r="C578" s="306" t="s">
        <v>196</v>
      </c>
      <c r="D578" s="307"/>
      <c r="E578" s="174"/>
      <c r="F578" s="128"/>
      <c r="G578" s="120"/>
      <c r="H578" s="14"/>
    </row>
    <row r="579" spans="1:8" ht="15" x14ac:dyDescent="0.4">
      <c r="A579" s="74"/>
      <c r="B579" s="47"/>
      <c r="C579" s="306" t="s">
        <v>197</v>
      </c>
      <c r="D579" s="307"/>
      <c r="E579" s="174"/>
      <c r="F579" s="128"/>
      <c r="G579" s="120"/>
      <c r="H579" s="14"/>
    </row>
    <row r="580" spans="1:8" ht="15" x14ac:dyDescent="0.4">
      <c r="A580" s="74"/>
      <c r="B580" s="47"/>
      <c r="C580" s="306" t="s">
        <v>198</v>
      </c>
      <c r="D580" s="307"/>
      <c r="E580" s="174"/>
      <c r="F580" s="128"/>
      <c r="G580" s="120"/>
      <c r="H580" s="14"/>
    </row>
    <row r="581" spans="1:8" ht="15.5" thickBot="1" x14ac:dyDescent="0.45">
      <c r="A581" s="74"/>
      <c r="B581" s="47"/>
      <c r="C581" s="304" t="s">
        <v>199</v>
      </c>
      <c r="D581" s="305"/>
      <c r="E581" s="175"/>
      <c r="F581" s="128"/>
      <c r="G581" s="120"/>
      <c r="H581" s="14"/>
    </row>
    <row r="582" spans="1:8" ht="15" x14ac:dyDescent="0.4">
      <c r="A582" s="74"/>
      <c r="B582" s="130" t="s">
        <v>200</v>
      </c>
      <c r="C582" s="306" t="s">
        <v>201</v>
      </c>
      <c r="D582" s="307"/>
      <c r="E582" s="176"/>
      <c r="F582" s="128"/>
      <c r="G582" s="120"/>
      <c r="H582" s="14"/>
    </row>
    <row r="583" spans="1:8" ht="15" x14ac:dyDescent="0.4">
      <c r="A583" s="74"/>
      <c r="B583" s="47"/>
      <c r="C583" s="306" t="s">
        <v>202</v>
      </c>
      <c r="D583" s="307"/>
      <c r="E583" s="174"/>
      <c r="F583" s="128"/>
      <c r="G583" s="120"/>
      <c r="H583" s="14"/>
    </row>
    <row r="584" spans="1:8" ht="15" x14ac:dyDescent="0.4">
      <c r="A584" s="74"/>
      <c r="B584" s="47"/>
      <c r="C584" s="306" t="s">
        <v>203</v>
      </c>
      <c r="D584" s="307"/>
      <c r="E584" s="174"/>
      <c r="F584" s="128"/>
      <c r="G584" s="120"/>
      <c r="H584" s="14"/>
    </row>
    <row r="585" spans="1:8" ht="15" x14ac:dyDescent="0.4">
      <c r="A585" s="74"/>
      <c r="B585" s="47"/>
      <c r="C585" s="306" t="s">
        <v>204</v>
      </c>
      <c r="D585" s="307"/>
      <c r="E585" s="174"/>
      <c r="F585" s="128"/>
      <c r="G585" s="120"/>
      <c r="H585" s="14"/>
    </row>
    <row r="586" spans="1:8" ht="15" x14ac:dyDescent="0.4">
      <c r="A586" s="74"/>
      <c r="B586" s="47"/>
      <c r="C586" s="306" t="s">
        <v>205</v>
      </c>
      <c r="D586" s="307"/>
      <c r="E586" s="174"/>
      <c r="F586" s="128"/>
      <c r="G586" s="120"/>
      <c r="H586" s="14"/>
    </row>
    <row r="587" spans="1:8" ht="15" x14ac:dyDescent="0.4">
      <c r="A587" s="74"/>
      <c r="B587" s="47"/>
      <c r="C587" s="306" t="s">
        <v>206</v>
      </c>
      <c r="D587" s="307"/>
      <c r="E587" s="174"/>
      <c r="F587" s="128"/>
      <c r="G587" s="120"/>
      <c r="H587" s="14"/>
    </row>
    <row r="588" spans="1:8" ht="15.5" thickBot="1" x14ac:dyDescent="0.45">
      <c r="A588" s="74"/>
      <c r="B588" s="131"/>
      <c r="C588" s="304" t="s">
        <v>207</v>
      </c>
      <c r="D588" s="305"/>
      <c r="E588" s="177"/>
      <c r="F588" s="128"/>
      <c r="G588" s="120"/>
      <c r="H588" s="14"/>
    </row>
    <row r="589" spans="1:8" ht="15" x14ac:dyDescent="0.4">
      <c r="A589" s="74"/>
      <c r="B589" s="120"/>
      <c r="C589" s="120"/>
      <c r="D589" s="120"/>
      <c r="E589" s="120"/>
      <c r="F589" s="120"/>
      <c r="G589" s="120"/>
      <c r="H589" s="14"/>
    </row>
    <row r="590" spans="1:8" ht="15" x14ac:dyDescent="0.4">
      <c r="A590" s="84"/>
      <c r="B590" s="178" t="s">
        <v>290</v>
      </c>
      <c r="C590" s="120"/>
      <c r="D590" s="120"/>
      <c r="E590" s="120"/>
      <c r="F590" s="120"/>
      <c r="G590" s="120"/>
      <c r="H590" s="14"/>
    </row>
    <row r="591" spans="1:8" ht="15" x14ac:dyDescent="0.4">
      <c r="A591" s="84"/>
      <c r="B591" s="37" t="s">
        <v>286</v>
      </c>
      <c r="C591" s="120"/>
      <c r="D591" s="120"/>
      <c r="E591" s="120"/>
      <c r="F591" s="120"/>
      <c r="G591" s="120"/>
      <c r="H591" s="14"/>
    </row>
    <row r="592" spans="1:8" ht="15" x14ac:dyDescent="0.4">
      <c r="A592" s="84"/>
      <c r="B592" s="37" t="s">
        <v>291</v>
      </c>
      <c r="C592" s="37"/>
      <c r="D592" s="37"/>
      <c r="E592" s="37"/>
      <c r="F592" s="37"/>
      <c r="G592" s="120"/>
      <c r="H592" s="14"/>
    </row>
    <row r="593" spans="1:8" ht="15" x14ac:dyDescent="0.4">
      <c r="A593" s="84"/>
      <c r="B593" s="37" t="s">
        <v>287</v>
      </c>
      <c r="C593" s="37"/>
      <c r="D593" s="37"/>
      <c r="E593" s="37"/>
      <c r="F593" s="37"/>
      <c r="G593" s="37"/>
      <c r="H593" s="14"/>
    </row>
    <row r="594" spans="1:8" ht="15" x14ac:dyDescent="0.4">
      <c r="A594" s="84"/>
      <c r="B594" s="37" t="s">
        <v>288</v>
      </c>
      <c r="C594" s="37"/>
      <c r="D594" s="37"/>
      <c r="E594" s="37"/>
      <c r="F594" s="37"/>
      <c r="G594" s="37"/>
      <c r="H594" s="14"/>
    </row>
    <row r="595" spans="1:8" ht="15" x14ac:dyDescent="0.4">
      <c r="A595" s="84"/>
      <c r="B595" s="37" t="s">
        <v>289</v>
      </c>
      <c r="C595" s="37"/>
      <c r="D595" s="37"/>
      <c r="E595" s="37"/>
      <c r="F595" s="37"/>
      <c r="G595" s="37"/>
      <c r="H595" s="14"/>
    </row>
    <row r="596" spans="1:8" ht="15" x14ac:dyDescent="0.4">
      <c r="A596" s="45"/>
      <c r="B596" s="37"/>
      <c r="C596" s="37"/>
      <c r="D596" s="37"/>
      <c r="E596" s="37"/>
      <c r="F596" s="37"/>
      <c r="G596" s="37"/>
      <c r="H596" s="14"/>
    </row>
    <row r="597" spans="1:8" ht="15" x14ac:dyDescent="0.35">
      <c r="A597" s="12"/>
      <c r="B597" s="301" t="s">
        <v>250</v>
      </c>
      <c r="C597" s="301"/>
      <c r="D597" s="301"/>
      <c r="E597" s="301"/>
      <c r="F597" s="301"/>
      <c r="G597" s="301"/>
      <c r="H597" s="301"/>
    </row>
    <row r="598" spans="1:8" ht="15.5" thickBot="1" x14ac:dyDescent="0.45">
      <c r="A598" s="12"/>
      <c r="B598" s="71"/>
      <c r="C598" s="71"/>
      <c r="D598" s="71"/>
      <c r="E598" s="71"/>
      <c r="F598" s="71"/>
      <c r="G598" s="71"/>
      <c r="H598" s="14"/>
    </row>
    <row r="599" spans="1:8" ht="15" x14ac:dyDescent="0.4">
      <c r="A599" s="12"/>
      <c r="B599" s="207" t="s">
        <v>208</v>
      </c>
      <c r="C599" s="204"/>
      <c r="D599" s="71"/>
      <c r="E599" s="71"/>
      <c r="F599" s="71"/>
      <c r="G599" s="71"/>
      <c r="H599" s="14"/>
    </row>
    <row r="600" spans="1:8" ht="15" x14ac:dyDescent="0.4">
      <c r="A600" s="12"/>
      <c r="B600" s="208" t="s">
        <v>209</v>
      </c>
      <c r="C600" s="205"/>
      <c r="D600" s="71"/>
      <c r="E600" s="71"/>
      <c r="F600" s="71"/>
      <c r="G600" s="71"/>
      <c r="H600" s="14"/>
    </row>
    <row r="601" spans="1:8" ht="15.5" thickBot="1" x14ac:dyDescent="0.45">
      <c r="A601" s="12"/>
      <c r="B601" s="209" t="s">
        <v>210</v>
      </c>
      <c r="C601" s="206"/>
      <c r="D601" s="71"/>
      <c r="E601" s="71"/>
      <c r="F601" s="71"/>
      <c r="G601" s="71"/>
      <c r="H601" s="14"/>
    </row>
    <row r="602" spans="1:8" ht="15" x14ac:dyDescent="0.4">
      <c r="A602" s="71"/>
      <c r="B602" s="71"/>
      <c r="C602" s="71"/>
      <c r="D602" s="71"/>
      <c r="E602" s="71"/>
      <c r="F602" s="71"/>
      <c r="G602" s="71"/>
      <c r="H602" s="14"/>
    </row>
    <row r="603" spans="1:8" ht="15" x14ac:dyDescent="0.35">
      <c r="A603" s="71"/>
      <c r="B603" s="71"/>
      <c r="C603" s="71"/>
      <c r="D603" s="71"/>
      <c r="E603" s="71"/>
      <c r="F603" s="71"/>
      <c r="G603" s="71"/>
      <c r="H603" s="71"/>
    </row>
    <row r="604" spans="1:8" ht="15" x14ac:dyDescent="0.35">
      <c r="A604" s="71"/>
      <c r="B604" s="71"/>
      <c r="C604" s="71"/>
      <c r="D604" s="71"/>
      <c r="E604" s="71"/>
      <c r="F604" s="71"/>
      <c r="G604" s="71"/>
      <c r="H604" s="71"/>
    </row>
    <row r="605" spans="1:8" ht="15" x14ac:dyDescent="0.35">
      <c r="A605" s="45"/>
      <c r="B605" s="45"/>
      <c r="C605" s="45"/>
      <c r="D605" s="45"/>
      <c r="E605" s="45"/>
      <c r="F605" s="45"/>
    </row>
    <row r="606" spans="1:8" ht="15" x14ac:dyDescent="0.4">
      <c r="A606" s="45"/>
      <c r="B606" s="45"/>
      <c r="C606" s="45"/>
      <c r="D606" s="45"/>
      <c r="E606" s="45"/>
      <c r="F606" s="45"/>
      <c r="G606" s="15"/>
    </row>
    <row r="607" spans="1:8" ht="15" x14ac:dyDescent="0.4">
      <c r="A607" s="45"/>
      <c r="B607" s="45"/>
      <c r="C607" s="45"/>
      <c r="D607" s="45"/>
      <c r="E607" s="45"/>
      <c r="F607" s="45"/>
      <c r="G607" s="15"/>
      <c r="H607" s="15"/>
    </row>
    <row r="608" spans="1:8" ht="15" x14ac:dyDescent="0.4">
      <c r="A608" s="45"/>
      <c r="B608" s="45"/>
      <c r="C608" s="45"/>
      <c r="D608" s="45"/>
      <c r="E608" s="45"/>
      <c r="F608" s="45"/>
      <c r="G608" s="15"/>
      <c r="H608" s="15"/>
    </row>
    <row r="609" spans="1:8" ht="15" x14ac:dyDescent="0.4">
      <c r="A609" s="45"/>
      <c r="B609" s="45"/>
      <c r="C609" s="45"/>
      <c r="D609" s="45"/>
      <c r="E609" s="45"/>
      <c r="F609" s="45"/>
      <c r="G609" s="15"/>
      <c r="H609" s="15"/>
    </row>
    <row r="610" spans="1:8" ht="15" x14ac:dyDescent="0.4">
      <c r="A610" s="45"/>
      <c r="B610" s="45"/>
      <c r="C610" s="45"/>
      <c r="D610" s="45"/>
      <c r="E610" s="45"/>
      <c r="F610" s="45"/>
      <c r="G610" s="15"/>
      <c r="H610" s="15"/>
    </row>
    <row r="611" spans="1:8" ht="15" x14ac:dyDescent="0.4">
      <c r="A611" s="45"/>
      <c r="B611" s="45"/>
      <c r="C611" s="45"/>
      <c r="D611" s="45"/>
      <c r="E611" s="45"/>
      <c r="F611" s="45"/>
      <c r="G611" s="15"/>
      <c r="H611" s="15"/>
    </row>
    <row r="612" spans="1:8" ht="15" x14ac:dyDescent="0.4">
      <c r="A612" s="45"/>
      <c r="B612" s="45"/>
      <c r="C612" s="45"/>
      <c r="D612" s="45"/>
      <c r="E612" s="45"/>
      <c r="F612" s="45"/>
      <c r="G612" s="15"/>
      <c r="H612" s="15"/>
    </row>
    <row r="613" spans="1:8" ht="15" x14ac:dyDescent="0.4">
      <c r="A613" s="45"/>
      <c r="B613" s="45"/>
      <c r="C613" s="45"/>
      <c r="D613" s="45"/>
      <c r="E613" s="45"/>
      <c r="F613" s="45"/>
      <c r="G613" s="15"/>
      <c r="H613" s="15"/>
    </row>
    <row r="614" spans="1:8" ht="15" x14ac:dyDescent="0.4">
      <c r="A614" s="45"/>
      <c r="B614" s="45"/>
      <c r="C614" s="45"/>
      <c r="D614" s="45"/>
      <c r="E614" s="45"/>
      <c r="F614" s="45"/>
      <c r="G614" s="15"/>
      <c r="H614" s="15"/>
    </row>
    <row r="615" spans="1:8" ht="15" x14ac:dyDescent="0.4">
      <c r="A615" s="45"/>
      <c r="B615" s="45"/>
      <c r="C615" s="45"/>
      <c r="D615" s="45"/>
      <c r="E615" s="45"/>
      <c r="F615" s="45"/>
      <c r="G615" s="15"/>
      <c r="H615" s="15"/>
    </row>
    <row r="616" spans="1:8" ht="15" x14ac:dyDescent="0.4">
      <c r="A616" s="45"/>
      <c r="B616" s="45"/>
      <c r="C616" s="45"/>
      <c r="D616" s="45"/>
      <c r="E616" s="45"/>
      <c r="F616" s="45"/>
      <c r="G616" s="15"/>
      <c r="H616" s="15"/>
    </row>
    <row r="617" spans="1:8" ht="15" x14ac:dyDescent="0.4">
      <c r="A617" s="45"/>
      <c r="B617" s="45"/>
      <c r="C617" s="45"/>
      <c r="D617" s="45"/>
      <c r="E617" s="45"/>
      <c r="F617" s="45"/>
      <c r="G617" s="15"/>
      <c r="H617" s="15"/>
    </row>
    <row r="618" spans="1:8" ht="15" x14ac:dyDescent="0.4">
      <c r="A618" s="45"/>
      <c r="B618" s="45"/>
      <c r="C618" s="45"/>
      <c r="D618" s="45"/>
      <c r="E618" s="45"/>
      <c r="F618" s="45"/>
      <c r="G618" s="15"/>
      <c r="H618" s="15"/>
    </row>
    <row r="619" spans="1:8" ht="15" x14ac:dyDescent="0.4">
      <c r="A619" s="45"/>
      <c r="B619" s="45"/>
      <c r="C619" s="45"/>
      <c r="D619" s="45"/>
      <c r="E619" s="45"/>
      <c r="F619" s="45"/>
      <c r="G619" s="15"/>
      <c r="H619" s="15"/>
    </row>
    <row r="620" spans="1:8" ht="15" x14ac:dyDescent="0.4">
      <c r="A620" s="45"/>
      <c r="B620" s="45"/>
      <c r="C620" s="45"/>
      <c r="D620" s="45"/>
      <c r="E620" s="45"/>
      <c r="F620" s="45"/>
      <c r="G620" s="15"/>
      <c r="H620" s="15"/>
    </row>
    <row r="621" spans="1:8" ht="15" x14ac:dyDescent="0.4">
      <c r="A621" s="45"/>
      <c r="B621" s="45"/>
      <c r="C621" s="45"/>
      <c r="D621" s="45"/>
      <c r="E621" s="45"/>
      <c r="F621" s="45"/>
      <c r="G621" s="15"/>
      <c r="H621" s="15"/>
    </row>
    <row r="622" spans="1:8" ht="15" x14ac:dyDescent="0.4">
      <c r="A622" s="45"/>
      <c r="B622" s="45"/>
      <c r="C622" s="45"/>
      <c r="D622" s="45"/>
      <c r="E622" s="45"/>
      <c r="F622" s="45"/>
      <c r="G622" s="15"/>
      <c r="H622" s="15"/>
    </row>
    <row r="623" spans="1:8" ht="15" x14ac:dyDescent="0.4">
      <c r="A623" s="45"/>
      <c r="B623" s="45"/>
      <c r="C623" s="45"/>
      <c r="D623" s="45"/>
      <c r="E623" s="45"/>
      <c r="F623" s="45"/>
      <c r="G623" s="15"/>
      <c r="H623" s="15"/>
    </row>
    <row r="624" spans="1:8" ht="15" x14ac:dyDescent="0.4">
      <c r="A624" s="45"/>
      <c r="B624" s="45"/>
      <c r="C624" s="45"/>
      <c r="D624" s="45"/>
      <c r="E624" s="45"/>
      <c r="F624" s="45"/>
      <c r="G624" s="15"/>
      <c r="H624" s="15"/>
    </row>
    <row r="625" spans="1:8" ht="15" x14ac:dyDescent="0.4">
      <c r="A625" s="45"/>
      <c r="B625" s="45"/>
      <c r="C625" s="45"/>
      <c r="D625" s="45"/>
      <c r="E625" s="45"/>
      <c r="F625" s="45"/>
      <c r="G625" s="15"/>
      <c r="H625" s="15"/>
    </row>
    <row r="626" spans="1:8" ht="15" x14ac:dyDescent="0.4">
      <c r="A626" s="45"/>
      <c r="B626" s="45"/>
      <c r="C626" s="45"/>
      <c r="D626" s="45"/>
      <c r="E626" s="45"/>
      <c r="F626" s="45"/>
      <c r="G626" s="15"/>
      <c r="H626" s="15"/>
    </row>
    <row r="627" spans="1:8" ht="15" x14ac:dyDescent="0.4">
      <c r="A627" s="45"/>
      <c r="B627" s="45"/>
      <c r="C627" s="45"/>
      <c r="D627" s="45"/>
      <c r="E627" s="45"/>
      <c r="F627" s="45"/>
      <c r="G627" s="15"/>
      <c r="H627" s="15"/>
    </row>
    <row r="628" spans="1:8" ht="15" x14ac:dyDescent="0.4">
      <c r="A628" s="45"/>
      <c r="B628" s="45"/>
      <c r="C628" s="45"/>
      <c r="D628" s="45"/>
      <c r="E628" s="45"/>
      <c r="F628" s="45"/>
      <c r="G628" s="15"/>
      <c r="H628" s="15"/>
    </row>
    <row r="629" spans="1:8" ht="15" x14ac:dyDescent="0.4">
      <c r="A629" s="45"/>
      <c r="B629" s="45"/>
      <c r="C629" s="45"/>
      <c r="D629" s="45"/>
      <c r="E629" s="45"/>
      <c r="F629" s="45"/>
      <c r="G629" s="15"/>
      <c r="H629" s="15"/>
    </row>
    <row r="630" spans="1:8" ht="15" x14ac:dyDescent="0.4">
      <c r="A630" s="45"/>
      <c r="B630" s="45"/>
      <c r="C630" s="45"/>
      <c r="D630" s="45"/>
      <c r="E630" s="45"/>
      <c r="F630" s="45"/>
      <c r="G630" s="15"/>
      <c r="H630" s="15"/>
    </row>
    <row r="631" spans="1:8" ht="15" x14ac:dyDescent="0.4">
      <c r="A631" s="45"/>
      <c r="B631" s="45"/>
      <c r="C631" s="45"/>
      <c r="D631" s="45"/>
      <c r="E631" s="45"/>
      <c r="F631" s="45"/>
      <c r="G631" s="15"/>
      <c r="H631" s="15"/>
    </row>
    <row r="632" spans="1:8" ht="15" x14ac:dyDescent="0.4">
      <c r="A632" s="45"/>
      <c r="B632" s="45"/>
      <c r="C632" s="45"/>
      <c r="D632" s="45"/>
      <c r="E632" s="45"/>
      <c r="F632" s="45"/>
      <c r="G632" s="15"/>
      <c r="H632" s="15"/>
    </row>
    <row r="633" spans="1:8" ht="15" x14ac:dyDescent="0.4">
      <c r="A633" s="45"/>
      <c r="B633" s="45"/>
      <c r="C633" s="45"/>
      <c r="D633" s="45"/>
      <c r="E633" s="45"/>
      <c r="F633" s="45"/>
      <c r="G633" s="15"/>
      <c r="H633" s="15"/>
    </row>
    <row r="634" spans="1:8" ht="15" x14ac:dyDescent="0.4">
      <c r="A634" s="45"/>
      <c r="B634" s="45"/>
      <c r="C634" s="45"/>
      <c r="D634" s="45"/>
      <c r="E634" s="45"/>
      <c r="F634" s="45"/>
      <c r="G634" s="15"/>
      <c r="H634" s="15"/>
    </row>
    <row r="635" spans="1:8" ht="15" x14ac:dyDescent="0.4">
      <c r="A635" s="45"/>
      <c r="B635" s="45"/>
      <c r="C635" s="45"/>
      <c r="D635" s="45"/>
      <c r="E635" s="45"/>
      <c r="F635" s="45"/>
      <c r="G635" s="15"/>
      <c r="H635" s="15"/>
    </row>
    <row r="636" spans="1:8" ht="15" x14ac:dyDescent="0.4">
      <c r="A636" s="45"/>
      <c r="B636" s="45"/>
      <c r="C636" s="45"/>
      <c r="D636" s="45"/>
      <c r="E636" s="45"/>
      <c r="F636" s="45"/>
      <c r="G636" s="15"/>
      <c r="H636" s="15"/>
    </row>
    <row r="637" spans="1:8" ht="15" x14ac:dyDescent="0.4">
      <c r="A637" s="45"/>
      <c r="B637" s="45"/>
      <c r="C637" s="45"/>
      <c r="D637" s="45"/>
      <c r="E637" s="45"/>
      <c r="F637" s="45"/>
      <c r="G637" s="15"/>
      <c r="H637" s="15"/>
    </row>
    <row r="638" spans="1:8" ht="15" x14ac:dyDescent="0.4">
      <c r="A638" s="45"/>
      <c r="B638" s="45"/>
      <c r="C638" s="45"/>
      <c r="D638" s="45"/>
      <c r="E638" s="45"/>
      <c r="F638" s="45"/>
      <c r="G638" s="15"/>
      <c r="H638" s="15"/>
    </row>
    <row r="639" spans="1:8" ht="15" x14ac:dyDescent="0.4">
      <c r="A639" s="45"/>
      <c r="B639" s="45"/>
      <c r="C639" s="45"/>
      <c r="D639" s="45"/>
      <c r="E639" s="45"/>
      <c r="F639" s="45"/>
      <c r="G639" s="15"/>
      <c r="H639" s="15"/>
    </row>
    <row r="640" spans="1:8" ht="15" x14ac:dyDescent="0.4">
      <c r="A640" s="45"/>
      <c r="B640" s="45"/>
      <c r="C640" s="45"/>
      <c r="D640" s="45"/>
      <c r="E640" s="45"/>
      <c r="F640" s="45"/>
      <c r="G640" s="15"/>
      <c r="H640" s="15"/>
    </row>
    <row r="641" spans="1:8" ht="15" x14ac:dyDescent="0.4">
      <c r="A641" s="45"/>
      <c r="B641" s="45"/>
      <c r="C641" s="45"/>
      <c r="D641" s="45"/>
      <c r="E641" s="45"/>
      <c r="F641" s="45"/>
      <c r="G641" s="15"/>
      <c r="H641" s="15"/>
    </row>
    <row r="642" spans="1:8" ht="15" x14ac:dyDescent="0.4">
      <c r="A642" s="45"/>
      <c r="B642" s="45"/>
      <c r="C642" s="45"/>
      <c r="D642" s="45"/>
      <c r="E642" s="45"/>
      <c r="F642" s="45"/>
      <c r="G642" s="15"/>
      <c r="H642" s="15"/>
    </row>
    <row r="643" spans="1:8" ht="15" x14ac:dyDescent="0.4">
      <c r="A643" s="45"/>
      <c r="B643" s="45"/>
      <c r="C643" s="45"/>
      <c r="D643" s="45"/>
      <c r="E643" s="45"/>
      <c r="F643" s="45"/>
      <c r="G643" s="15"/>
      <c r="H643" s="15"/>
    </row>
    <row r="644" spans="1:8" ht="15" x14ac:dyDescent="0.4">
      <c r="A644" s="45"/>
      <c r="B644" s="15"/>
      <c r="C644" s="15"/>
      <c r="D644" s="15"/>
      <c r="E644" s="15"/>
      <c r="F644" s="15"/>
      <c r="G644" s="15"/>
      <c r="H644" s="15"/>
    </row>
    <row r="645" spans="1:8" ht="15" x14ac:dyDescent="0.4">
      <c r="A645" s="45"/>
      <c r="B645" s="15"/>
      <c r="C645" s="15"/>
      <c r="D645" s="15"/>
      <c r="E645" s="15"/>
      <c r="F645" s="15"/>
      <c r="G645" s="15"/>
      <c r="H645" s="15"/>
    </row>
    <row r="646" spans="1:8" ht="15" x14ac:dyDescent="0.4">
      <c r="A646" s="45"/>
      <c r="B646" s="15"/>
      <c r="C646" s="15"/>
      <c r="D646" s="15"/>
      <c r="E646" s="15"/>
      <c r="F646" s="15"/>
      <c r="G646" s="15"/>
      <c r="H646" s="15"/>
    </row>
    <row r="647" spans="1:8" ht="15" x14ac:dyDescent="0.4">
      <c r="A647" s="45"/>
      <c r="B647" s="15"/>
      <c r="C647" s="15"/>
      <c r="D647" s="15"/>
      <c r="E647" s="15"/>
      <c r="F647" s="15"/>
      <c r="G647" s="15"/>
      <c r="H647" s="15"/>
    </row>
    <row r="648" spans="1:8" ht="15" x14ac:dyDescent="0.4">
      <c r="A648" s="45"/>
      <c r="B648" s="15"/>
      <c r="C648" s="15"/>
      <c r="D648" s="15"/>
      <c r="E648" s="15"/>
      <c r="F648" s="15"/>
      <c r="G648" s="15"/>
      <c r="H648" s="15"/>
    </row>
    <row r="649" spans="1:8" ht="15" x14ac:dyDescent="0.4">
      <c r="A649" s="45"/>
      <c r="B649" s="15"/>
      <c r="C649" s="15"/>
      <c r="D649" s="15"/>
      <c r="E649" s="15"/>
      <c r="F649" s="15"/>
      <c r="G649" s="15"/>
      <c r="H649" s="15"/>
    </row>
    <row r="650" spans="1:8" ht="15" x14ac:dyDescent="0.4">
      <c r="A650" s="45"/>
      <c r="B650" s="15"/>
      <c r="C650" s="15"/>
      <c r="D650" s="15"/>
      <c r="E650" s="15"/>
      <c r="F650" s="15"/>
      <c r="G650" s="15"/>
      <c r="H650" s="15"/>
    </row>
    <row r="651" spans="1:8" ht="15" x14ac:dyDescent="0.4">
      <c r="A651" s="45"/>
      <c r="B651" s="15"/>
      <c r="C651" s="15"/>
      <c r="D651" s="15"/>
      <c r="E651" s="15"/>
      <c r="F651" s="15"/>
      <c r="G651" s="15"/>
      <c r="H651" s="15"/>
    </row>
    <row r="652" spans="1:8" ht="15" x14ac:dyDescent="0.4">
      <c r="A652" s="45"/>
      <c r="B652" s="15"/>
      <c r="C652" s="15"/>
      <c r="D652" s="15"/>
      <c r="E652" s="15"/>
      <c r="F652" s="15"/>
      <c r="G652" s="15"/>
      <c r="H652" s="15"/>
    </row>
    <row r="653" spans="1:8" ht="15" x14ac:dyDescent="0.4">
      <c r="A653" s="45"/>
      <c r="B653" s="15"/>
      <c r="C653" s="15"/>
      <c r="D653" s="15"/>
      <c r="E653" s="15"/>
      <c r="F653" s="15"/>
      <c r="G653" s="15"/>
      <c r="H653" s="15"/>
    </row>
    <row r="654" spans="1:8" ht="15" x14ac:dyDescent="0.4">
      <c r="A654" s="45"/>
      <c r="B654" s="15"/>
      <c r="C654" s="15"/>
      <c r="D654" s="15"/>
      <c r="E654" s="15"/>
      <c r="F654" s="15"/>
      <c r="G654" s="15"/>
      <c r="H654" s="15"/>
    </row>
    <row r="655" spans="1:8" ht="15" x14ac:dyDescent="0.4">
      <c r="A655" s="45"/>
      <c r="B655" s="15"/>
      <c r="C655" s="15"/>
      <c r="D655" s="15"/>
      <c r="E655" s="15"/>
      <c r="F655" s="15"/>
      <c r="G655" s="15"/>
      <c r="H655" s="15"/>
    </row>
    <row r="656" spans="1:8" ht="15" x14ac:dyDescent="0.4">
      <c r="A656" s="45"/>
      <c r="B656" s="15"/>
      <c r="C656" s="15"/>
      <c r="D656" s="15"/>
      <c r="E656" s="15"/>
      <c r="F656" s="15"/>
      <c r="G656" s="15"/>
      <c r="H656" s="15"/>
    </row>
    <row r="657" spans="1:8" ht="15" x14ac:dyDescent="0.4">
      <c r="A657" s="45"/>
      <c r="B657" s="15"/>
      <c r="C657" s="15"/>
      <c r="D657" s="15"/>
      <c r="E657" s="15"/>
      <c r="F657" s="15"/>
      <c r="G657" s="15"/>
      <c r="H657" s="15"/>
    </row>
    <row r="658" spans="1:8" ht="15" x14ac:dyDescent="0.4">
      <c r="A658" s="45"/>
      <c r="B658" s="15"/>
      <c r="C658" s="15"/>
      <c r="D658" s="15"/>
      <c r="E658" s="15"/>
      <c r="F658" s="15"/>
      <c r="G658" s="15"/>
      <c r="H658" s="15"/>
    </row>
    <row r="659" spans="1:8" ht="15" x14ac:dyDescent="0.4">
      <c r="A659" s="45"/>
      <c r="B659" s="15"/>
      <c r="C659" s="15"/>
      <c r="D659" s="15"/>
      <c r="E659" s="15"/>
      <c r="F659" s="15"/>
      <c r="G659" s="15"/>
      <c r="H659" s="15"/>
    </row>
    <row r="660" spans="1:8" ht="15" x14ac:dyDescent="0.4">
      <c r="A660" s="45"/>
      <c r="B660" s="15"/>
      <c r="C660" s="15"/>
      <c r="D660" s="15"/>
      <c r="E660" s="15"/>
      <c r="F660" s="15"/>
      <c r="G660" s="15"/>
      <c r="H660" s="15"/>
    </row>
    <row r="661" spans="1:8" ht="15" x14ac:dyDescent="0.4">
      <c r="A661" s="45"/>
      <c r="B661" s="15"/>
      <c r="C661" s="15"/>
      <c r="D661" s="15"/>
      <c r="E661" s="15"/>
      <c r="F661" s="15"/>
      <c r="G661" s="15"/>
      <c r="H661" s="15"/>
    </row>
    <row r="662" spans="1:8" ht="15" x14ac:dyDescent="0.4">
      <c r="A662" s="45"/>
      <c r="B662" s="15"/>
      <c r="C662" s="15"/>
      <c r="D662" s="15"/>
      <c r="E662" s="15"/>
      <c r="F662" s="15"/>
      <c r="G662" s="15"/>
      <c r="H662" s="15"/>
    </row>
    <row r="663" spans="1:8" ht="15" x14ac:dyDescent="0.4">
      <c r="A663" s="45"/>
      <c r="B663" s="15"/>
      <c r="C663" s="15"/>
      <c r="D663" s="15"/>
      <c r="E663" s="15"/>
      <c r="F663" s="15"/>
      <c r="G663" s="15"/>
      <c r="H663" s="15"/>
    </row>
    <row r="664" spans="1:8" ht="15" x14ac:dyDescent="0.4">
      <c r="A664" s="45"/>
      <c r="B664" s="15"/>
      <c r="C664" s="15"/>
      <c r="D664" s="15"/>
      <c r="E664" s="15"/>
      <c r="F664" s="15"/>
      <c r="G664" s="15"/>
      <c r="H664" s="15"/>
    </row>
    <row r="665" spans="1:8" ht="15" x14ac:dyDescent="0.4">
      <c r="A665" s="45"/>
      <c r="B665" s="15"/>
      <c r="C665" s="15"/>
      <c r="D665" s="15"/>
      <c r="E665" s="15"/>
      <c r="F665" s="15"/>
      <c r="G665" s="15"/>
      <c r="H665" s="15"/>
    </row>
    <row r="666" spans="1:8" ht="15" x14ac:dyDescent="0.4">
      <c r="A666" s="45"/>
      <c r="B666" s="15"/>
      <c r="C666" s="15"/>
      <c r="D666" s="15"/>
      <c r="E666" s="15"/>
      <c r="F666" s="15"/>
      <c r="G666" s="15"/>
      <c r="H666" s="15"/>
    </row>
    <row r="667" spans="1:8" ht="15" x14ac:dyDescent="0.4">
      <c r="A667" s="45"/>
      <c r="B667" s="15"/>
      <c r="C667" s="15"/>
      <c r="D667" s="15"/>
      <c r="E667" s="15"/>
      <c r="F667" s="15"/>
      <c r="G667" s="15"/>
      <c r="H667" s="15"/>
    </row>
    <row r="668" spans="1:8" ht="15" x14ac:dyDescent="0.4">
      <c r="A668" s="45"/>
      <c r="B668" s="15"/>
      <c r="C668" s="15"/>
      <c r="D668" s="15"/>
      <c r="E668" s="15"/>
      <c r="F668" s="15"/>
      <c r="G668" s="15"/>
      <c r="H668" s="15"/>
    </row>
    <row r="669" spans="1:8" ht="15" x14ac:dyDescent="0.4">
      <c r="A669" s="45"/>
      <c r="B669" s="15"/>
      <c r="C669" s="15"/>
      <c r="D669" s="15"/>
      <c r="E669" s="15"/>
      <c r="F669" s="15"/>
      <c r="G669" s="15"/>
      <c r="H669" s="15"/>
    </row>
    <row r="670" spans="1:8" ht="15" x14ac:dyDescent="0.4">
      <c r="A670" s="45"/>
      <c r="B670" s="15"/>
      <c r="C670" s="15"/>
      <c r="D670" s="15"/>
      <c r="E670" s="15"/>
      <c r="F670" s="15"/>
      <c r="G670" s="15"/>
      <c r="H670" s="15"/>
    </row>
    <row r="671" spans="1:8" ht="15" x14ac:dyDescent="0.4">
      <c r="A671" s="45"/>
      <c r="B671" s="15"/>
      <c r="C671" s="15"/>
      <c r="D671" s="15"/>
      <c r="E671" s="15"/>
      <c r="F671" s="15"/>
      <c r="G671" s="15"/>
      <c r="H671" s="15"/>
    </row>
    <row r="672" spans="1:8" ht="15" x14ac:dyDescent="0.4">
      <c r="A672" s="45"/>
      <c r="B672" s="15"/>
      <c r="C672" s="15"/>
      <c r="D672" s="15"/>
      <c r="E672" s="15"/>
      <c r="F672" s="15"/>
      <c r="G672" s="15"/>
      <c r="H672" s="15"/>
    </row>
    <row r="673" spans="1:8" ht="15" x14ac:dyDescent="0.4">
      <c r="A673" s="45"/>
      <c r="B673" s="15"/>
      <c r="C673" s="15"/>
      <c r="D673" s="15"/>
      <c r="E673" s="15"/>
      <c r="F673" s="15"/>
      <c r="G673" s="15"/>
      <c r="H673" s="15"/>
    </row>
    <row r="674" spans="1:8" ht="15" x14ac:dyDescent="0.4">
      <c r="A674" s="45"/>
      <c r="B674" s="15"/>
      <c r="C674" s="15"/>
      <c r="D674" s="15"/>
      <c r="E674" s="15"/>
      <c r="F674" s="15"/>
      <c r="G674" s="15"/>
      <c r="H674" s="15"/>
    </row>
    <row r="675" spans="1:8" ht="15" x14ac:dyDescent="0.4">
      <c r="A675" s="45"/>
      <c r="B675" s="15"/>
      <c r="C675" s="15"/>
      <c r="D675" s="15"/>
      <c r="E675" s="15"/>
      <c r="F675" s="15"/>
      <c r="G675" s="15"/>
      <c r="H675" s="15"/>
    </row>
    <row r="676" spans="1:8" ht="15" x14ac:dyDescent="0.4">
      <c r="A676" s="45"/>
      <c r="B676" s="15"/>
      <c r="C676" s="15"/>
      <c r="D676" s="15"/>
      <c r="E676" s="15"/>
      <c r="F676" s="15"/>
      <c r="G676" s="15"/>
      <c r="H676" s="15"/>
    </row>
    <row r="677" spans="1:8" ht="15" x14ac:dyDescent="0.4">
      <c r="A677" s="45"/>
      <c r="B677" s="15"/>
      <c r="C677" s="15"/>
      <c r="D677" s="15"/>
      <c r="E677" s="15"/>
      <c r="F677" s="15"/>
      <c r="G677" s="15"/>
      <c r="H677" s="15"/>
    </row>
    <row r="678" spans="1:8" ht="15" x14ac:dyDescent="0.4">
      <c r="A678" s="45"/>
      <c r="B678" s="15"/>
      <c r="C678" s="15"/>
      <c r="D678" s="15"/>
      <c r="E678" s="15"/>
      <c r="F678" s="15"/>
      <c r="G678" s="15"/>
      <c r="H678" s="15"/>
    </row>
    <row r="679" spans="1:8" ht="15" x14ac:dyDescent="0.4">
      <c r="A679" s="45"/>
      <c r="B679" s="15"/>
      <c r="C679" s="15"/>
      <c r="D679" s="15"/>
      <c r="E679" s="15"/>
      <c r="F679" s="15"/>
      <c r="G679" s="15"/>
      <c r="H679" s="15"/>
    </row>
    <row r="680" spans="1:8" ht="15" x14ac:dyDescent="0.4">
      <c r="A680" s="45"/>
      <c r="B680" s="15"/>
      <c r="C680" s="15"/>
      <c r="D680" s="15"/>
      <c r="E680" s="15"/>
      <c r="F680" s="15"/>
      <c r="G680" s="15"/>
      <c r="H680" s="15"/>
    </row>
    <row r="681" spans="1:8" ht="15" x14ac:dyDescent="0.4">
      <c r="A681" s="45"/>
      <c r="B681" s="15"/>
      <c r="C681" s="15"/>
      <c r="D681" s="15"/>
      <c r="E681" s="15"/>
      <c r="F681" s="15"/>
      <c r="G681" s="15"/>
      <c r="H681" s="15"/>
    </row>
    <row r="682" spans="1:8" ht="15" x14ac:dyDescent="0.4">
      <c r="A682" s="45"/>
      <c r="B682" s="15"/>
      <c r="C682" s="15"/>
      <c r="D682" s="15"/>
      <c r="E682" s="15"/>
      <c r="F682" s="15"/>
      <c r="G682" s="15"/>
      <c r="H682" s="15"/>
    </row>
    <row r="683" spans="1:8" ht="15" x14ac:dyDescent="0.4">
      <c r="A683" s="45"/>
      <c r="B683" s="15"/>
      <c r="C683" s="15"/>
      <c r="D683" s="15"/>
      <c r="E683" s="15"/>
      <c r="F683" s="15"/>
      <c r="G683" s="15"/>
      <c r="H683" s="15"/>
    </row>
    <row r="684" spans="1:8" ht="15" x14ac:dyDescent="0.4">
      <c r="A684" s="45"/>
      <c r="B684" s="15"/>
      <c r="C684" s="15"/>
      <c r="D684" s="15"/>
      <c r="E684" s="15"/>
      <c r="F684" s="15"/>
      <c r="G684" s="15"/>
      <c r="H684" s="15"/>
    </row>
    <row r="685" spans="1:8" ht="15" x14ac:dyDescent="0.4">
      <c r="A685" s="45"/>
      <c r="B685" s="15"/>
      <c r="C685" s="15"/>
      <c r="D685" s="15"/>
      <c r="E685" s="15"/>
      <c r="F685" s="15"/>
      <c r="G685" s="15"/>
      <c r="H685" s="15"/>
    </row>
    <row r="686" spans="1:8" ht="15" x14ac:dyDescent="0.4">
      <c r="A686" s="45"/>
      <c r="B686" s="15"/>
      <c r="C686" s="15"/>
      <c r="D686" s="15"/>
      <c r="E686" s="15"/>
      <c r="F686" s="15"/>
      <c r="G686" s="15"/>
      <c r="H686" s="15"/>
    </row>
    <row r="687" spans="1:8" ht="15" x14ac:dyDescent="0.4">
      <c r="A687" s="45"/>
      <c r="B687" s="15"/>
      <c r="C687" s="15"/>
      <c r="D687" s="15"/>
      <c r="E687" s="15"/>
      <c r="F687" s="15"/>
      <c r="G687" s="15"/>
      <c r="H687" s="15"/>
    </row>
    <row r="688" spans="1:8" ht="15" x14ac:dyDescent="0.4">
      <c r="A688" s="45"/>
      <c r="B688" s="15"/>
      <c r="C688" s="15"/>
      <c r="D688" s="15"/>
      <c r="E688" s="15"/>
      <c r="F688" s="15"/>
      <c r="G688" s="15"/>
      <c r="H688" s="15"/>
    </row>
    <row r="689" spans="1:8" ht="15" x14ac:dyDescent="0.4">
      <c r="A689" s="45"/>
      <c r="B689" s="15"/>
      <c r="C689" s="15"/>
      <c r="D689" s="15"/>
      <c r="E689" s="15"/>
      <c r="F689" s="15"/>
      <c r="G689" s="15"/>
      <c r="H689" s="15"/>
    </row>
    <row r="690" spans="1:8" ht="15" x14ac:dyDescent="0.4">
      <c r="A690" s="45"/>
      <c r="B690" s="15"/>
      <c r="C690" s="15"/>
      <c r="D690" s="15"/>
      <c r="E690" s="15"/>
      <c r="F690" s="15"/>
      <c r="G690" s="15"/>
      <c r="H690" s="15"/>
    </row>
    <row r="691" spans="1:8" ht="15" x14ac:dyDescent="0.4">
      <c r="A691" s="45"/>
      <c r="B691" s="15"/>
      <c r="C691" s="15"/>
      <c r="D691" s="15"/>
      <c r="E691" s="15"/>
      <c r="F691" s="15"/>
      <c r="G691" s="15"/>
      <c r="H691" s="15"/>
    </row>
    <row r="692" spans="1:8" ht="15" x14ac:dyDescent="0.4">
      <c r="A692" s="45"/>
      <c r="B692" s="15"/>
      <c r="C692" s="15"/>
      <c r="D692" s="15"/>
      <c r="E692" s="15"/>
      <c r="F692" s="15"/>
      <c r="G692" s="15"/>
      <c r="H692" s="15"/>
    </row>
    <row r="693" spans="1:8" ht="15" x14ac:dyDescent="0.4">
      <c r="A693" s="45"/>
      <c r="B693" s="15"/>
      <c r="C693" s="15"/>
      <c r="D693" s="15"/>
      <c r="E693" s="15"/>
      <c r="F693" s="15"/>
      <c r="G693" s="15"/>
      <c r="H693" s="15"/>
    </row>
    <row r="694" spans="1:8" ht="15" x14ac:dyDescent="0.4">
      <c r="A694" s="45"/>
      <c r="B694" s="15"/>
      <c r="C694" s="15"/>
      <c r="D694" s="15"/>
      <c r="E694" s="15"/>
      <c r="F694" s="15"/>
      <c r="G694" s="15"/>
      <c r="H694" s="15"/>
    </row>
    <row r="695" spans="1:8" ht="15" x14ac:dyDescent="0.4">
      <c r="A695" s="45"/>
      <c r="B695" s="15"/>
      <c r="C695" s="15"/>
      <c r="D695" s="15"/>
      <c r="E695" s="15"/>
      <c r="F695" s="15"/>
      <c r="G695" s="15"/>
      <c r="H695" s="15"/>
    </row>
    <row r="696" spans="1:8" ht="15" x14ac:dyDescent="0.4">
      <c r="A696" s="45"/>
      <c r="B696" s="15"/>
      <c r="C696" s="15"/>
      <c r="D696" s="15"/>
      <c r="E696" s="15"/>
      <c r="F696" s="15"/>
      <c r="G696" s="15"/>
      <c r="H696" s="15"/>
    </row>
    <row r="697" spans="1:8" ht="15" x14ac:dyDescent="0.4">
      <c r="A697" s="45"/>
      <c r="B697" s="15"/>
      <c r="C697" s="15"/>
      <c r="D697" s="15"/>
      <c r="E697" s="15"/>
      <c r="F697" s="15"/>
      <c r="G697" s="15"/>
      <c r="H697" s="15"/>
    </row>
    <row r="698" spans="1:8" ht="15" x14ac:dyDescent="0.4">
      <c r="A698" s="45"/>
      <c r="B698" s="15"/>
      <c r="C698" s="15"/>
      <c r="D698" s="15"/>
      <c r="E698" s="15"/>
      <c r="F698" s="15"/>
      <c r="G698" s="15"/>
      <c r="H698" s="15"/>
    </row>
    <row r="699" spans="1:8" ht="15" x14ac:dyDescent="0.4">
      <c r="A699" s="45"/>
      <c r="B699" s="15"/>
      <c r="C699" s="15"/>
      <c r="D699" s="15"/>
      <c r="E699" s="15"/>
      <c r="F699" s="15"/>
      <c r="G699" s="15"/>
      <c r="H699" s="15"/>
    </row>
    <row r="700" spans="1:8" ht="15" x14ac:dyDescent="0.4">
      <c r="A700" s="45"/>
      <c r="B700" s="15"/>
      <c r="C700" s="15"/>
      <c r="D700" s="15"/>
      <c r="E700" s="15"/>
      <c r="F700" s="15"/>
      <c r="G700" s="15"/>
      <c r="H700" s="15"/>
    </row>
    <row r="701" spans="1:8" ht="15" x14ac:dyDescent="0.4">
      <c r="A701" s="45"/>
      <c r="B701" s="15"/>
      <c r="C701" s="15"/>
      <c r="D701" s="15"/>
      <c r="E701" s="15"/>
      <c r="F701" s="15"/>
      <c r="G701" s="15"/>
      <c r="H701" s="15"/>
    </row>
    <row r="702" spans="1:8" ht="15" x14ac:dyDescent="0.4">
      <c r="A702" s="45"/>
      <c r="B702" s="15"/>
      <c r="C702" s="15"/>
      <c r="D702" s="15"/>
      <c r="E702" s="15"/>
      <c r="F702" s="15"/>
      <c r="G702" s="15"/>
      <c r="H702" s="15"/>
    </row>
    <row r="703" spans="1:8" ht="15" x14ac:dyDescent="0.4">
      <c r="A703" s="45"/>
      <c r="B703" s="15"/>
      <c r="C703" s="15"/>
      <c r="D703" s="15"/>
      <c r="E703" s="15"/>
      <c r="F703" s="15"/>
      <c r="G703" s="15"/>
      <c r="H703" s="15"/>
    </row>
    <row r="704" spans="1:8" ht="15" x14ac:dyDescent="0.4">
      <c r="A704" s="45"/>
      <c r="B704" s="15"/>
      <c r="C704" s="15"/>
      <c r="D704" s="15"/>
      <c r="E704" s="15"/>
      <c r="F704" s="15"/>
      <c r="G704" s="15"/>
      <c r="H704" s="15"/>
    </row>
    <row r="705" spans="1:8" ht="15" x14ac:dyDescent="0.4">
      <c r="A705" s="45"/>
      <c r="B705" s="15"/>
      <c r="C705" s="15"/>
      <c r="D705" s="15"/>
      <c r="E705" s="15"/>
      <c r="F705" s="15"/>
      <c r="G705" s="15"/>
      <c r="H705" s="15"/>
    </row>
    <row r="706" spans="1:8" ht="15" x14ac:dyDescent="0.4">
      <c r="A706" s="45"/>
      <c r="B706" s="15"/>
      <c r="C706" s="15"/>
      <c r="D706" s="15"/>
      <c r="E706" s="15"/>
      <c r="F706" s="15"/>
      <c r="G706" s="15"/>
      <c r="H706" s="15"/>
    </row>
    <row r="707" spans="1:8" ht="15" x14ac:dyDescent="0.4">
      <c r="A707" s="45"/>
      <c r="B707" s="15"/>
      <c r="C707" s="15"/>
      <c r="D707" s="15"/>
      <c r="E707" s="15"/>
      <c r="F707" s="15"/>
      <c r="G707" s="15"/>
      <c r="H707" s="15"/>
    </row>
    <row r="708" spans="1:8" ht="15" x14ac:dyDescent="0.4">
      <c r="A708" s="45"/>
      <c r="B708" s="15"/>
      <c r="C708" s="15"/>
      <c r="D708" s="15"/>
      <c r="E708" s="15"/>
      <c r="F708" s="15"/>
      <c r="G708" s="15"/>
      <c r="H708" s="15"/>
    </row>
    <row r="709" spans="1:8" ht="15" x14ac:dyDescent="0.4">
      <c r="A709" s="45"/>
      <c r="B709" s="15"/>
      <c r="C709" s="15"/>
      <c r="D709" s="15"/>
      <c r="E709" s="15"/>
      <c r="F709" s="15"/>
      <c r="G709" s="15"/>
      <c r="H709" s="15"/>
    </row>
    <row r="710" spans="1:8" ht="15" x14ac:dyDescent="0.4">
      <c r="A710" s="45"/>
      <c r="B710" s="15"/>
      <c r="C710" s="15"/>
      <c r="D710" s="15"/>
      <c r="E710" s="15"/>
      <c r="F710" s="15"/>
      <c r="G710" s="15"/>
      <c r="H710" s="15"/>
    </row>
    <row r="711" spans="1:8" ht="15" x14ac:dyDescent="0.4">
      <c r="A711" s="45"/>
      <c r="B711" s="15"/>
      <c r="C711" s="15"/>
      <c r="D711" s="15"/>
      <c r="E711" s="15"/>
      <c r="F711" s="15"/>
      <c r="G711" s="15"/>
      <c r="H711" s="15"/>
    </row>
    <row r="712" spans="1:8" ht="15" x14ac:dyDescent="0.4">
      <c r="A712" s="45"/>
      <c r="B712" s="15"/>
      <c r="C712" s="15"/>
      <c r="D712" s="15"/>
      <c r="E712" s="15"/>
      <c r="F712" s="15"/>
      <c r="G712" s="15"/>
      <c r="H712" s="15"/>
    </row>
    <row r="713" spans="1:8" ht="15" x14ac:dyDescent="0.4">
      <c r="A713" s="45"/>
      <c r="B713" s="15"/>
      <c r="C713" s="15"/>
      <c r="D713" s="15"/>
      <c r="E713" s="15"/>
      <c r="F713" s="15"/>
      <c r="G713" s="15"/>
      <c r="H713" s="15"/>
    </row>
    <row r="714" spans="1:8" ht="15" x14ac:dyDescent="0.4">
      <c r="A714" s="45"/>
      <c r="B714" s="15"/>
      <c r="C714" s="15"/>
      <c r="D714" s="15"/>
      <c r="E714" s="15"/>
      <c r="F714" s="15"/>
      <c r="G714" s="15"/>
      <c r="H714" s="15"/>
    </row>
    <row r="715" spans="1:8" ht="15" x14ac:dyDescent="0.4">
      <c r="A715" s="45"/>
      <c r="B715" s="15"/>
      <c r="C715" s="15"/>
      <c r="D715" s="15"/>
      <c r="E715" s="15"/>
      <c r="F715" s="15"/>
      <c r="G715" s="15"/>
      <c r="H715" s="15"/>
    </row>
    <row r="716" spans="1:8" ht="15" x14ac:dyDescent="0.4">
      <c r="A716" s="45"/>
      <c r="B716" s="15"/>
      <c r="C716" s="15"/>
      <c r="D716" s="15"/>
      <c r="E716" s="15"/>
      <c r="F716" s="15"/>
      <c r="G716" s="15"/>
      <c r="H716" s="15"/>
    </row>
    <row r="717" spans="1:8" ht="15" x14ac:dyDescent="0.4">
      <c r="A717" s="45"/>
      <c r="B717" s="15"/>
      <c r="C717" s="15"/>
      <c r="D717" s="15"/>
      <c r="E717" s="15"/>
      <c r="F717" s="15"/>
      <c r="G717" s="15"/>
      <c r="H717" s="15"/>
    </row>
    <row r="718" spans="1:8" ht="15" x14ac:dyDescent="0.4">
      <c r="A718" s="45"/>
      <c r="B718" s="15"/>
      <c r="C718" s="15"/>
      <c r="D718" s="15"/>
      <c r="E718" s="15"/>
      <c r="F718" s="15"/>
      <c r="G718" s="15"/>
      <c r="H718" s="15"/>
    </row>
    <row r="719" spans="1:8" ht="15" x14ac:dyDescent="0.4">
      <c r="A719" s="45"/>
      <c r="B719" s="15"/>
      <c r="C719" s="15"/>
      <c r="D719" s="15"/>
      <c r="E719" s="15"/>
      <c r="F719" s="15"/>
      <c r="G719" s="15"/>
      <c r="H719" s="15"/>
    </row>
    <row r="720" spans="1:8" ht="15" x14ac:dyDescent="0.4">
      <c r="A720" s="45"/>
      <c r="B720" s="15"/>
      <c r="C720" s="15"/>
      <c r="D720" s="15"/>
      <c r="E720" s="15"/>
      <c r="F720" s="15"/>
      <c r="G720" s="15"/>
      <c r="H720" s="15"/>
    </row>
    <row r="721" spans="1:8" ht="15" x14ac:dyDescent="0.4">
      <c r="A721" s="45"/>
      <c r="B721" s="15"/>
      <c r="C721" s="15"/>
      <c r="D721" s="15"/>
      <c r="E721" s="15"/>
      <c r="F721" s="15"/>
      <c r="G721" s="15"/>
      <c r="H721" s="15"/>
    </row>
    <row r="722" spans="1:8" ht="15" x14ac:dyDescent="0.4">
      <c r="A722" s="45"/>
      <c r="B722" s="15"/>
      <c r="C722" s="15"/>
      <c r="D722" s="15"/>
      <c r="E722" s="15"/>
      <c r="F722" s="15"/>
      <c r="G722" s="15"/>
      <c r="H722" s="15"/>
    </row>
    <row r="723" spans="1:8" ht="15" x14ac:dyDescent="0.4">
      <c r="A723" s="45"/>
      <c r="B723" s="15"/>
      <c r="C723" s="15"/>
      <c r="D723" s="15"/>
      <c r="E723" s="15"/>
      <c r="F723" s="15"/>
      <c r="G723" s="15"/>
      <c r="H723" s="15"/>
    </row>
    <row r="724" spans="1:8" ht="15" x14ac:dyDescent="0.4">
      <c r="A724" s="45"/>
      <c r="B724" s="15"/>
      <c r="C724" s="15"/>
      <c r="D724" s="15"/>
      <c r="E724" s="15"/>
      <c r="F724" s="15"/>
      <c r="G724" s="15"/>
      <c r="H724" s="15"/>
    </row>
    <row r="725" spans="1:8" ht="15" x14ac:dyDescent="0.4">
      <c r="A725" s="45"/>
      <c r="B725" s="15"/>
      <c r="C725" s="15"/>
      <c r="D725" s="15"/>
      <c r="E725" s="15"/>
      <c r="F725" s="15"/>
      <c r="G725" s="15"/>
      <c r="H725" s="15"/>
    </row>
    <row r="726" spans="1:8" ht="15" x14ac:dyDescent="0.4">
      <c r="A726" s="45"/>
      <c r="B726" s="15"/>
      <c r="C726" s="15"/>
      <c r="D726" s="15"/>
      <c r="E726" s="15"/>
      <c r="F726" s="15"/>
      <c r="G726" s="15"/>
      <c r="H726" s="15"/>
    </row>
    <row r="727" spans="1:8" ht="15" x14ac:dyDescent="0.4">
      <c r="A727" s="45"/>
      <c r="B727" s="15"/>
      <c r="C727" s="15"/>
      <c r="D727" s="15"/>
      <c r="E727" s="15"/>
      <c r="F727" s="15"/>
      <c r="G727" s="15"/>
      <c r="H727" s="15"/>
    </row>
    <row r="728" spans="1:8" ht="15" x14ac:dyDescent="0.4">
      <c r="A728" s="45"/>
      <c r="B728" s="15"/>
      <c r="C728" s="15"/>
      <c r="D728" s="15"/>
      <c r="E728" s="15"/>
      <c r="F728" s="15"/>
      <c r="G728" s="15"/>
      <c r="H728" s="15"/>
    </row>
  </sheetData>
  <sheetProtection algorithmName="SHA-512" hashValue="3PfCo6y77CaBed79FO+g5JLtvbwscAV6+C7RJqdFcaQPFt3xpBpvNlKi2spofmMsKIRUkwKrVHK6Tpfkrbtrig==" saltValue="Mq0cqsdOYgDxtGGN4V8Kgg==" spinCount="100000" sheet="1" objects="1" scenarios="1"/>
  <mergeCells count="183">
    <mergeCell ref="C17:D17"/>
    <mergeCell ref="E17:F17"/>
    <mergeCell ref="G17:H17"/>
    <mergeCell ref="C25:D25"/>
    <mergeCell ref="E25:F25"/>
    <mergeCell ref="G25:H25"/>
    <mergeCell ref="B7:H8"/>
    <mergeCell ref="B10:H10"/>
    <mergeCell ref="B13:H13"/>
    <mergeCell ref="B14:H15"/>
    <mergeCell ref="E48:H48"/>
    <mergeCell ref="B50:H50"/>
    <mergeCell ref="C52:D52"/>
    <mergeCell ref="A60:A66"/>
    <mergeCell ref="B60:H60"/>
    <mergeCell ref="B64:H64"/>
    <mergeCell ref="C33:D33"/>
    <mergeCell ref="E33:F33"/>
    <mergeCell ref="G33:H33"/>
    <mergeCell ref="B41:H41"/>
    <mergeCell ref="C43:D43"/>
    <mergeCell ref="E47:H47"/>
    <mergeCell ref="B101:H101"/>
    <mergeCell ref="B103:H103"/>
    <mergeCell ref="B107:H107"/>
    <mergeCell ref="B112:H112"/>
    <mergeCell ref="B117:H117"/>
    <mergeCell ref="B119:H119"/>
    <mergeCell ref="B68:H68"/>
    <mergeCell ref="B70:H70"/>
    <mergeCell ref="G82:J84"/>
    <mergeCell ref="F85:I87"/>
    <mergeCell ref="B89:H89"/>
    <mergeCell ref="B100:H100"/>
    <mergeCell ref="E139:H139"/>
    <mergeCell ref="B141:H141"/>
    <mergeCell ref="B143:H143"/>
    <mergeCell ref="E146:H146"/>
    <mergeCell ref="B148:H148"/>
    <mergeCell ref="B150:H150"/>
    <mergeCell ref="E122:H122"/>
    <mergeCell ref="E123:H123"/>
    <mergeCell ref="E124:H124"/>
    <mergeCell ref="B127:H127"/>
    <mergeCell ref="B131:H131"/>
    <mergeCell ref="B136:H136"/>
    <mergeCell ref="B169:H169"/>
    <mergeCell ref="B174:H174"/>
    <mergeCell ref="B175:H175"/>
    <mergeCell ref="B180:H180"/>
    <mergeCell ref="B182:H182"/>
    <mergeCell ref="F185:I186"/>
    <mergeCell ref="B151:H152"/>
    <mergeCell ref="E155:H155"/>
    <mergeCell ref="B157:H157"/>
    <mergeCell ref="B165:H165"/>
    <mergeCell ref="B166:H166"/>
    <mergeCell ref="B168:H168"/>
    <mergeCell ref="B208:H208"/>
    <mergeCell ref="B210:H210"/>
    <mergeCell ref="B211:H211"/>
    <mergeCell ref="B216:H216"/>
    <mergeCell ref="B221:H221"/>
    <mergeCell ref="B225:H225"/>
    <mergeCell ref="B191:H191"/>
    <mergeCell ref="B192:H192"/>
    <mergeCell ref="B194:H194"/>
    <mergeCell ref="B198:H198"/>
    <mergeCell ref="B202:H202"/>
    <mergeCell ref="B207:H207"/>
    <mergeCell ref="B248:H248"/>
    <mergeCell ref="B252:H252"/>
    <mergeCell ref="B255:H256"/>
    <mergeCell ref="B260:H260"/>
    <mergeCell ref="B264:H264"/>
    <mergeCell ref="B268:H268"/>
    <mergeCell ref="B226:H226"/>
    <mergeCell ref="B228:H228"/>
    <mergeCell ref="B232:H232"/>
    <mergeCell ref="B236:H236"/>
    <mergeCell ref="B240:H240"/>
    <mergeCell ref="B244:H244"/>
    <mergeCell ref="B324:H324"/>
    <mergeCell ref="B329:H329"/>
    <mergeCell ref="B333:H333"/>
    <mergeCell ref="B338:H338"/>
    <mergeCell ref="B342:H342"/>
    <mergeCell ref="B348:H348"/>
    <mergeCell ref="A272:A345"/>
    <mergeCell ref="B272:H272"/>
    <mergeCell ref="B283:H283"/>
    <mergeCell ref="B293:H293"/>
    <mergeCell ref="B298:H298"/>
    <mergeCell ref="B302:H302"/>
    <mergeCell ref="B306:H306"/>
    <mergeCell ref="B310:H310"/>
    <mergeCell ref="B315:H315"/>
    <mergeCell ref="B320:H320"/>
    <mergeCell ref="B378:H378"/>
    <mergeCell ref="B382:H382"/>
    <mergeCell ref="B383:H383"/>
    <mergeCell ref="B385:H385"/>
    <mergeCell ref="B390:H390"/>
    <mergeCell ref="B392:H392"/>
    <mergeCell ref="B354:H354"/>
    <mergeCell ref="B358:H358"/>
    <mergeCell ref="B362:H362"/>
    <mergeCell ref="B364:H364"/>
    <mergeCell ref="B369:H369"/>
    <mergeCell ref="B374:H374"/>
    <mergeCell ref="B420:H420"/>
    <mergeCell ref="B421:H422"/>
    <mergeCell ref="B428:H428"/>
    <mergeCell ref="D433:H434"/>
    <mergeCell ref="B436:H436"/>
    <mergeCell ref="B438:H438"/>
    <mergeCell ref="A396:A402"/>
    <mergeCell ref="B396:H396"/>
    <mergeCell ref="B400:H400"/>
    <mergeCell ref="B404:H404"/>
    <mergeCell ref="B410:H410"/>
    <mergeCell ref="B412:H412"/>
    <mergeCell ref="B462:H462"/>
    <mergeCell ref="B466:H466"/>
    <mergeCell ref="B467:H467"/>
    <mergeCell ref="C471:G471"/>
    <mergeCell ref="B473:H473"/>
    <mergeCell ref="B477:H477"/>
    <mergeCell ref="B442:H442"/>
    <mergeCell ref="B446:H446"/>
    <mergeCell ref="B447:H447"/>
    <mergeCell ref="B449:H449"/>
    <mergeCell ref="B453:H453"/>
    <mergeCell ref="B457:H458"/>
    <mergeCell ref="B508:H508"/>
    <mergeCell ref="B512:H512"/>
    <mergeCell ref="B513:H513"/>
    <mergeCell ref="B514:H514"/>
    <mergeCell ref="B515:H515"/>
    <mergeCell ref="C519:E519"/>
    <mergeCell ref="B478:H478"/>
    <mergeCell ref="B483:C483"/>
    <mergeCell ref="B484:H485"/>
    <mergeCell ref="B495:H495"/>
    <mergeCell ref="B499:H499"/>
    <mergeCell ref="B504:H504"/>
    <mergeCell ref="C557:D557"/>
    <mergeCell ref="C558:D558"/>
    <mergeCell ref="C559:D559"/>
    <mergeCell ref="C560:D560"/>
    <mergeCell ref="B561:E561"/>
    <mergeCell ref="B562:E562"/>
    <mergeCell ref="B527:F527"/>
    <mergeCell ref="B529:F529"/>
    <mergeCell ref="C533:E533"/>
    <mergeCell ref="B539:F539"/>
    <mergeCell ref="C555:E555"/>
    <mergeCell ref="C556:D556"/>
    <mergeCell ref="B570:H570"/>
    <mergeCell ref="B571:H571"/>
    <mergeCell ref="C573:D573"/>
    <mergeCell ref="C574:D574"/>
    <mergeCell ref="C575:D575"/>
    <mergeCell ref="C576:D576"/>
    <mergeCell ref="C563:E563"/>
    <mergeCell ref="C564:E564"/>
    <mergeCell ref="C565:E565"/>
    <mergeCell ref="C566:E566"/>
    <mergeCell ref="C567:E567"/>
    <mergeCell ref="C568:E568"/>
    <mergeCell ref="B597:H597"/>
    <mergeCell ref="C583:D583"/>
    <mergeCell ref="C584:D584"/>
    <mergeCell ref="C585:D585"/>
    <mergeCell ref="C586:D586"/>
    <mergeCell ref="C587:D587"/>
    <mergeCell ref="C588:D588"/>
    <mergeCell ref="C577:D577"/>
    <mergeCell ref="C578:D578"/>
    <mergeCell ref="C579:D579"/>
    <mergeCell ref="C580:D580"/>
    <mergeCell ref="C581:D581"/>
    <mergeCell ref="C582:D582"/>
  </mergeCells>
  <conditionalFormatting sqref="A391:H391">
    <cfRule type="expression" dxfId="138" priority="12">
      <formula>NOT(IF(#REF!=100%,TRUE,FALSE))</formula>
    </cfRule>
  </conditionalFormatting>
  <conditionalFormatting sqref="B192 B193:H193 B194 B195:H197 B198 B199:H201 B202 B203:H205 A206:H206 B208 B209:H209 B210 B212:H215 B216 B217:H220 B221 B222:H224 B303 F312:H314 B319:H319 F321:H323 D328:H328 B330 D330:H332 B332 B337:H337 E340:E341 B346:H347 B357:H357 F359:H361 E360:E361 B361:D361 B362 B363:H363 B364 B365:H368 B369 B370:H373 B374 B375:H377 B378 B379:H381">
    <cfRule type="expression" dxfId="137" priority="20">
      <formula>NOT(IF(#REF!=100%,TRUE,FALSE))</formula>
    </cfRule>
  </conditionalFormatting>
  <conditionalFormatting sqref="B292">
    <cfRule type="expression" dxfId="136" priority="33">
      <formula>NOT(IF(#REF!=100%,TRUE,FALSE))</formula>
    </cfRule>
  </conditionalFormatting>
  <conditionalFormatting sqref="B325">
    <cfRule type="expression" dxfId="135" priority="8">
      <formula>NOT(IF(#REF!=100%,TRUE,FALSE))</formula>
    </cfRule>
  </conditionalFormatting>
  <conditionalFormatting sqref="B383">
    <cfRule type="expression" dxfId="134" priority="7">
      <formula>NOT(IF(#REF!=100%,TRUE,FALSE))</formula>
    </cfRule>
  </conditionalFormatting>
  <conditionalFormatting sqref="B390">
    <cfRule type="expression" dxfId="133" priority="6">
      <formula>NOT(IF(#REF!=100%,TRUE,FALSE))</formula>
    </cfRule>
  </conditionalFormatting>
  <conditionalFormatting sqref="B404">
    <cfRule type="expression" dxfId="132" priority="5">
      <formula>NOT(IF(#REF!=100%,TRUE,FALSE))</formula>
    </cfRule>
  </conditionalFormatting>
  <conditionalFormatting sqref="B410">
    <cfRule type="expression" dxfId="131" priority="4">
      <formula>NOT(IF(#REF!=100%,TRUE,FALSE))</formula>
    </cfRule>
  </conditionalFormatting>
  <conditionalFormatting sqref="B436">
    <cfRule type="expression" dxfId="130" priority="3">
      <formula>NOT(IF(#REF!=100%,TRUE,FALSE))</formula>
    </cfRule>
  </conditionalFormatting>
  <conditionalFormatting sqref="B447">
    <cfRule type="expression" dxfId="129" priority="2">
      <formula>NOT(IF(#REF!=100%,TRUE,FALSE))</formula>
    </cfRule>
  </conditionalFormatting>
  <conditionalFormatting sqref="B318:C318">
    <cfRule type="expression" dxfId="128" priority="27">
      <formula>NOT(IF(#REF!=100%,TRUE,FALSE))</formula>
    </cfRule>
  </conditionalFormatting>
  <conditionalFormatting sqref="B327:C327">
    <cfRule type="expression" dxfId="127" priority="18">
      <formula>NOT(IF(#REF!=100%,TRUE,FALSE))</formula>
    </cfRule>
  </conditionalFormatting>
  <conditionalFormatting sqref="B336:C336">
    <cfRule type="expression" dxfId="126" priority="17">
      <formula>NOT(IF(#REF!=100%,TRUE,FALSE))</formula>
    </cfRule>
  </conditionalFormatting>
  <conditionalFormatting sqref="B345:C345">
    <cfRule type="expression" dxfId="125" priority="16">
      <formula>NOT(IF(#REF!=100%,TRUE,FALSE))</formula>
    </cfRule>
  </conditionalFormatting>
  <conditionalFormatting sqref="B389:C389">
    <cfRule type="expression" dxfId="124" priority="14">
      <formula>NOT(IF(#REF!=100%,TRUE,FALSE))</formula>
    </cfRule>
  </conditionalFormatting>
  <conditionalFormatting sqref="B314:D314 D317">
    <cfRule type="expression" dxfId="123" priority="28">
      <formula>NOT(IF(#REF!=100%,TRUE,FALSE))</formula>
    </cfRule>
  </conditionalFormatting>
  <conditionalFormatting sqref="B316:D316 E316:H317 B334:D334 E334:H335 B343:D343 E343:H344 A384:H384">
    <cfRule type="expression" dxfId="122" priority="13">
      <formula>NOT(IF(#REF!=100%,TRUE,FALSE))</formula>
    </cfRule>
  </conditionalFormatting>
  <conditionalFormatting sqref="B341:D341 D344">
    <cfRule type="expression" dxfId="121" priority="21">
      <formula>NOT(IF(#REF!=100%,TRUE,FALSE))</formula>
    </cfRule>
  </conditionalFormatting>
  <conditionalFormatting sqref="B355:D355">
    <cfRule type="expression" dxfId="120" priority="37">
      <formula>NOT(IF(#REF!=100%,TRUE,FALSE))</formula>
    </cfRule>
  </conditionalFormatting>
  <conditionalFormatting sqref="B321:E321">
    <cfRule type="expression" dxfId="119" priority="26">
      <formula>NOT(IF(#REF!=100%,TRUE,FALSE))</formula>
    </cfRule>
  </conditionalFormatting>
  <conditionalFormatting sqref="B339:E339">
    <cfRule type="expression" dxfId="118" priority="23">
      <formula>NOT(IF(#REF!=100%,TRUE,FALSE))</formula>
    </cfRule>
  </conditionalFormatting>
  <conditionalFormatting sqref="B359:E359">
    <cfRule type="expression" dxfId="117" priority="35">
      <formula>NOT(IF(#REF!=100%,TRUE,FALSE))</formula>
    </cfRule>
  </conditionalFormatting>
  <conditionalFormatting sqref="B297:G297">
    <cfRule type="expression" dxfId="116" priority="19">
      <formula>NOT(IF(#REF!=100%,TRUE,FALSE))</formula>
    </cfRule>
  </conditionalFormatting>
  <conditionalFormatting sqref="B305:G305 B307:G307 C308:G308 B309:G309 B312:E312">
    <cfRule type="expression" dxfId="115" priority="32">
      <formula>NOT(IF(#REF!=100%,TRUE,FALSE))</formula>
    </cfRule>
  </conditionalFormatting>
  <conditionalFormatting sqref="B311:H311">
    <cfRule type="expression" dxfId="114" priority="1">
      <formula>NOT(IF(#REF!=100%,TRUE,FALSE))</formula>
    </cfRule>
  </conditionalFormatting>
  <conditionalFormatting sqref="B403:H403">
    <cfRule type="expression" dxfId="113" priority="11">
      <formula>NOT(IF(#REF!=100%,TRUE,FALSE))</formula>
    </cfRule>
  </conditionalFormatting>
  <conditionalFormatting sqref="C313:D313">
    <cfRule type="expression" dxfId="112" priority="30">
      <formula>NOT(IF(#REF!=100%,TRUE,FALSE))</formula>
    </cfRule>
  </conditionalFormatting>
  <conditionalFormatting sqref="C340:D340">
    <cfRule type="expression" dxfId="111" priority="22">
      <formula>NOT(IF(#REF!=100%,TRUE,FALSE))</formula>
    </cfRule>
  </conditionalFormatting>
  <conditionalFormatting sqref="C356:D356">
    <cfRule type="expression" dxfId="110" priority="36">
      <formula>NOT(IF(#REF!=100%,TRUE,FALSE))</formula>
    </cfRule>
  </conditionalFormatting>
  <conditionalFormatting sqref="C360:D360">
    <cfRule type="expression" dxfId="109" priority="34">
      <formula>NOT(IF(#REF!=100%,TRUE,FALSE))</formula>
    </cfRule>
  </conditionalFormatting>
  <conditionalFormatting sqref="C322:E323">
    <cfRule type="expression" dxfId="108" priority="25">
      <formula>NOT(IF(#REF!=100%,TRUE,FALSE))</formula>
    </cfRule>
  </conditionalFormatting>
  <conditionalFormatting sqref="C299:G299">
    <cfRule type="expression" dxfId="107" priority="31">
      <formula>NOT(IF(#REF!=100%,TRUE,FALSE))</formula>
    </cfRule>
  </conditionalFormatting>
  <conditionalFormatting sqref="D335">
    <cfRule type="expression" dxfId="106" priority="24">
      <formula>NOT(IF(#REF!=100%,TRUE,FALSE))</formula>
    </cfRule>
  </conditionalFormatting>
  <conditionalFormatting sqref="D325:H326">
    <cfRule type="expression" dxfId="105" priority="10">
      <formula>NOT(IF(#REF!=100%,TRUE,FALSE))</formula>
    </cfRule>
  </conditionalFormatting>
  <conditionalFormatting sqref="D386:H389">
    <cfRule type="expression" dxfId="104" priority="15">
      <formula>NOT(IF(#REF!=100%,TRUE,FALSE))</formula>
    </cfRule>
  </conditionalFormatting>
  <conditionalFormatting sqref="E313:E314">
    <cfRule type="expression" dxfId="103" priority="29">
      <formula>NOT(IF(#REF!=100%,TRUE,FALSE))</formula>
    </cfRule>
  </conditionalFormatting>
  <conditionalFormatting sqref="F339:H341">
    <cfRule type="expression" dxfId="102" priority="9">
      <formula>NOT(IF(#REF!=100%,TRUE,FALSE))</formula>
    </cfRule>
  </conditionalFormatting>
  <dataValidations count="22">
    <dataValidation type="decimal" operator="greaterThanOrEqual" allowBlank="1" showInputMessage="1" showErrorMessage="1" error="Enter the number of hours up to 2 decimal places." sqref="D23 H23 F23 D31 F31 H31 D48 D58" xr:uid="{818A7069-3A8B-4BCF-98F9-9842BEDF6BF8}">
      <formula1>0</formula1>
    </dataValidation>
    <dataValidation type="decimal" operator="greaterThanOrEqual" allowBlank="1" showInputMessage="1" showErrorMessage="1" error="Enter the value in kg up to 2 decimal places." sqref="E526" xr:uid="{2CE18289-19BA-4C54-93C7-634447FF41C2}">
      <formula1>0</formula1>
    </dataValidation>
    <dataValidation type="decimal" operator="greaterThanOrEqual" allowBlank="1" showInputMessage="1" showErrorMessage="1" error="Enter the value in litres up to 2 decimal places." sqref="C522:C526 C536:C538 C542:C550" xr:uid="{1ACD7A57-29B7-4EA5-BFEF-17D61C2D046B}">
      <formula1>0</formula1>
    </dataValidation>
    <dataValidation type="whole" operator="greaterThanOrEqual" allowBlank="1" showInputMessage="1" showErrorMessage="1" error="The number of hours are to be round-up to the nearest hour." sqref="C73:E75 C92:C98 B205" xr:uid="{1A47D9B2-EB8D-4500-8F37-D694FA26411A}">
      <formula1>0</formula1>
    </dataValidation>
    <dataValidation type="whole" operator="greaterThanOrEqual" allowBlank="1" showInputMessage="1" showErrorMessage="1" error="The number of hours should be a whole number." sqref="C122:D124 B134 D185:D186 B510 B440 B372 C79:E81 C110 B115" xr:uid="{0C7CD909-44CD-42C6-9CC1-0C96EDA03AA7}">
      <formula1>0</formula1>
    </dataValidation>
    <dataValidation operator="greaterThanOrEqual" allowBlank="1" showInputMessage="1" showErrorMessage="1" sqref="D134 C125:D125 E43:E48" xr:uid="{FA6A3E83-C88D-4064-86B9-4939C26995C4}"/>
    <dataValidation allowBlank="1" showInputMessage="1" showErrorMessage="1" error="This is an auto-populated field." sqref="C22:H22" xr:uid="{F6C85FA8-F55F-45C7-91C0-FD97D218F787}"/>
    <dataValidation type="whole" operator="greaterThanOrEqual" allowBlank="1" showInputMessage="1" showErrorMessage="1" error="Enter the number of hours (round-up to the nearest hour if required.)" sqref="B351" xr:uid="{C704554B-A4F1-4472-B895-7E425BBD7372}">
      <formula1>0</formula1>
    </dataValidation>
    <dataValidation type="whole" operator="greaterThanOrEqual" allowBlank="1" showInputMessage="1" showErrorMessage="1" error="The number of penalties should be a whole number." sqref="B388" xr:uid="{38EE7FFF-9A62-4786-9C58-AEE315B092D3}">
      <formula1>0</formula1>
    </dataValidation>
    <dataValidation type="whole" operator="greaterThanOrEqual" showInputMessage="1" showErrorMessage="1" error="The number of employees should be a whole number." sqref="C19:H21" xr:uid="{1547026E-B983-45AC-BE03-6D4C147E8AFC}">
      <formula1>0</formula1>
    </dataValidation>
    <dataValidation type="list" allowBlank="1" showErrorMessage="1" sqref="C535 G535" xr:uid="{A20ADEBA-661F-46FF-A9A2-96040FEBA043}">
      <formula1>"litres,tons"</formula1>
    </dataValidation>
    <dataValidation type="whole" operator="greaterThanOrEqual" allowBlank="1" showInputMessage="1" showErrorMessage="1" error="Enter the number of hours." sqref="F39 H39 D39 C372" xr:uid="{2BCE3F79-4380-4CEC-B17F-E9AB8BE7E128}">
      <formula1>0</formula1>
    </dataValidation>
    <dataValidation type="whole" operator="greaterThanOrEqual" allowBlank="1" showInputMessage="1" showErrorMessage="1" error="Enter the number of employees." sqref="C351" xr:uid="{38A53636-ECF4-47E9-91B6-00016B75A85F}">
      <formula1>0</formula1>
    </dataValidation>
    <dataValidation type="whole" operator="greaterThanOrEqual" allowBlank="1" showInputMessage="1" showErrorMessage="1" error="The number of contracts should be a whole number." sqref="B155" xr:uid="{910AC377-1167-49A4-8046-E70F50FA96E6}">
      <formula1>0</formula1>
    </dataValidation>
    <dataValidation type="whole" operator="greaterThanOrEqual" allowBlank="1" showInputMessage="1" showErrorMessage="1" error="The number of breaches should be a whole number." sqref="B200" xr:uid="{E504E25F-7209-4630-8D0B-F841EC645CC8}">
      <formula1>0</formula1>
    </dataValidation>
    <dataValidation type="decimal" operator="greaterThanOrEqual" allowBlank="1" showInputMessage="1" showErrorMessage="1" error="Enter value in Euros." sqref="B178 B219 C388 B172 B214:C214 B367 C185:C186" xr:uid="{CAF1594F-F771-4D67-A9B8-AAF57E4B798F}">
      <formula1>0</formula1>
    </dataValidation>
    <dataValidation type="whole" operator="greaterThanOrEqual" allowBlank="1" showInputMessage="1" showErrorMessage="1" error="The number of employees should be a whole number." sqref="C27:H29 C45:D46 C54:D56 B110 C115 C134 B139:C139 B146:C146 C155 C205 B481:C481 B488:C488" xr:uid="{198D5F25-E0C7-4F26-BF48-C869DC086474}">
      <formula1>0</formula1>
    </dataValidation>
    <dataValidation type="whole" operator="greaterThanOrEqual" allowBlank="1" showInputMessage="1" showErrorMessage="1" error="The number of board members should be a whole number." sqref="C415:C417" xr:uid="{3AB4197C-61DE-405C-8379-4C36F49CC31E}">
      <formula1>0</formula1>
    </dataValidation>
    <dataValidation type="whole" operator="greaterThanOrEqual" allowBlank="1" showInputMessage="1" showErrorMessage="1" error="The age should be a whole number." sqref="B425" xr:uid="{A27501FB-E51C-4EFD-8705-6AAF1E9AEDF2}">
      <formula1>0</formula1>
    </dataValidation>
    <dataValidation type="whole" operator="greaterThanOrEqual" allowBlank="1" showInputMessage="1" showErrorMessage="1" error="The number of directors should be a whole number." sqref="C425 C431:C433" xr:uid="{FA7D8922-5DD5-4162-971F-7B54CC3A635F}">
      <formula1>0</formula1>
    </dataValidation>
    <dataValidation type="whole" operator="greaterThanOrEqual" allowBlank="1" showInputMessage="1" showErrorMessage="1" error="The number of board members/partners should be a whole number." sqref="B493:C493" xr:uid="{77CB4B2B-6337-460B-81A4-5A03E10F0570}">
      <formula1>0</formula1>
    </dataValidation>
    <dataValidation type="decimal" operator="greaterThanOrEqual" allowBlank="1" showInputMessage="1" showErrorMessage="1" error="Enter the value in kWh up to 2 decimal places." sqref="C558:D559 D526 D528" xr:uid="{48FCA4E2-C44D-46AE-B2ED-8DA75462DBB2}">
      <formula1>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error="Choose an option from the drop-down menu." xr:uid="{4CE91125-216C-4725-A4CB-707F5F02B933}">
          <x14:formula1>
            <xm:f>'Drop-down menus and errors'!$C$2:$C$17</xm:f>
          </x14:formula1>
          <xm:sqref>B471</xm:sqref>
        </x14:dataValidation>
        <x14:dataValidation type="list" allowBlank="1" showInputMessage="1" showErrorMessage="1" error="Choose an option from the drop-down menu." xr:uid="{A16E1E8B-28C3-4731-BACD-F6F309974D55}">
          <x14:formula1>
            <xm:f>'Drop-down menus and errors'!$J$2:$J$8</xm:f>
          </x14:formula1>
          <xm:sqref>B506</xm:sqref>
        </x14:dataValidation>
        <x14:dataValidation type="list" allowBlank="1" showInputMessage="1" showErrorMessage="1" error="Choose an option from the drop-down menu." xr:uid="{E2C31CEC-8795-432C-8B8F-9CB73C3D0944}">
          <x14:formula1>
            <xm:f>'Drop-down menus and errors'!$F$2:$F$7</xm:f>
          </x14:formula1>
          <xm:sqref>B475</xm:sqref>
        </x14:dataValidation>
        <x14:dataValidation type="list" allowBlank="1" showInputMessage="1" showErrorMessage="1" error="Choose an option from the drop-down menu." xr:uid="{5B0831EB-C037-4698-A873-3025A9A727D4}">
          <x14:formula1>
            <xm:f>'Drop-down menus and errors'!$H$2:$H$4</xm:f>
          </x14:formula1>
          <xm:sqref>B497</xm:sqref>
        </x14:dataValidation>
        <x14:dataValidation type="list" allowBlank="1" showInputMessage="1" showErrorMessage="1" error="Choose an option from the drop-down menu." xr:uid="{08C4EC40-CBB7-4F0B-9393-B98BAB0E4850}">
          <x14:formula1>
            <xm:f>'Drop-down menus and errors'!$A$1:$A$3</xm:f>
          </x14:formula1>
          <xm:sqref>E574:E588 C501:C502</xm:sqref>
        </x14:dataValidation>
        <x14:dataValidation type="list" allowBlank="1" showInputMessage="1" showErrorMessage="1" error="Choose an option from the drop-down menu." xr:uid="{77FA184D-919A-4573-94A0-6A216F6AAB37}">
          <x14:formula1>
            <xm:f>'Drop-down menus and errors'!$A$1:$A$2</xm:f>
          </x14:formula1>
          <xm:sqref>C599:C601 B62 B105 B129 C160:C163 B196 B230 B234 B238 B242 B246 B250 B254 B258 B262 B266 B270 B356 B360 B394 B398 B408 B451 B455 B460 B464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2ABB3-BE2C-4CD4-AD48-B95D7365C6E1}">
  <dimension ref="A1:ADM544"/>
  <sheetViews>
    <sheetView zoomScale="70" zoomScaleNormal="70" workbookViewId="0">
      <selection activeCell="E26" sqref="E26"/>
    </sheetView>
  </sheetViews>
  <sheetFormatPr defaultRowHeight="14.5" x14ac:dyDescent="0.35"/>
  <cols>
    <col min="1" max="1" width="9.1796875" customWidth="1"/>
    <col min="2" max="2" width="113.7265625" customWidth="1"/>
    <col min="3" max="7" width="35.6328125" customWidth="1"/>
    <col min="8" max="8" width="35.1796875" customWidth="1"/>
    <col min="9" max="9" width="19.54296875" hidden="1" customWidth="1"/>
    <col min="10" max="10" width="23" hidden="1" customWidth="1"/>
  </cols>
  <sheetData>
    <row r="1" spans="1:793" s="257" customFormat="1" ht="15" x14ac:dyDescent="0.35">
      <c r="A1" s="10"/>
      <c r="B1" s="11" t="s">
        <v>3</v>
      </c>
      <c r="C1" s="11" t="s">
        <v>363</v>
      </c>
      <c r="D1" s="10"/>
      <c r="E1" s="10"/>
      <c r="F1" s="10"/>
      <c r="G1" s="10"/>
      <c r="H1" s="10"/>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row>
    <row r="2" spans="1:793" s="257" customFormat="1" ht="15" x14ac:dyDescent="0.35">
      <c r="A2" s="10"/>
      <c r="B2" s="11" t="s">
        <v>5</v>
      </c>
      <c r="C2" s="11" t="s">
        <v>6</v>
      </c>
      <c r="D2" s="10"/>
      <c r="E2" s="10"/>
      <c r="F2" s="10"/>
      <c r="G2" s="10"/>
      <c r="H2" s="10"/>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row>
    <row r="3" spans="1:793" s="257" customFormat="1" ht="15" x14ac:dyDescent="0.35">
      <c r="A3" s="10"/>
      <c r="B3" s="11" t="s">
        <v>7</v>
      </c>
      <c r="C3" s="11" t="s">
        <v>8</v>
      </c>
      <c r="D3" s="10"/>
      <c r="E3" s="10"/>
      <c r="F3" s="10"/>
      <c r="G3" s="10"/>
      <c r="H3" s="10"/>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row>
    <row r="4" spans="1:793" s="257" customFormat="1" ht="15" x14ac:dyDescent="0.4">
      <c r="A4" s="12"/>
      <c r="B4" s="1"/>
      <c r="C4" s="13"/>
      <c r="D4" s="14"/>
      <c r="E4" s="14"/>
      <c r="F4" s="14"/>
      <c r="G4" s="14"/>
      <c r="H4" s="1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row>
    <row r="5" spans="1:793" s="257" customFormat="1" ht="15" x14ac:dyDescent="0.35">
      <c r="A5" s="92"/>
      <c r="B5" s="256" t="s">
        <v>260</v>
      </c>
      <c r="C5" s="256"/>
      <c r="D5" s="256"/>
      <c r="E5" s="256"/>
      <c r="F5" s="256"/>
      <c r="G5" s="256"/>
      <c r="H5" s="256"/>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row>
    <row r="6" spans="1:793" s="257" customFormat="1" ht="15" x14ac:dyDescent="0.35">
      <c r="A6" s="12"/>
      <c r="B6" s="214"/>
      <c r="C6" s="214"/>
      <c r="D6" s="214"/>
      <c r="E6" s="214"/>
      <c r="F6" s="214"/>
      <c r="G6" s="214"/>
      <c r="H6" s="214"/>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row>
    <row r="7" spans="1:793" s="257" customFormat="1" ht="15" x14ac:dyDescent="0.35">
      <c r="A7" s="12"/>
      <c r="B7" s="362" t="s">
        <v>261</v>
      </c>
      <c r="C7" s="363"/>
      <c r="D7" s="363"/>
      <c r="E7" s="363"/>
      <c r="F7" s="363"/>
      <c r="G7" s="363"/>
      <c r="H7" s="363"/>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row>
    <row r="8" spans="1:793" s="257" customFormat="1" ht="15" x14ac:dyDescent="0.35">
      <c r="A8" s="12"/>
      <c r="B8" s="364"/>
      <c r="C8" s="364"/>
      <c r="D8" s="364"/>
      <c r="E8" s="364"/>
      <c r="F8" s="364"/>
      <c r="G8" s="364"/>
      <c r="H8" s="364"/>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row>
    <row r="9" spans="1:793" s="257" customFormat="1" ht="15" x14ac:dyDescent="0.35">
      <c r="A9" s="12"/>
      <c r="B9" s="214"/>
      <c r="C9" s="214"/>
      <c r="D9" s="214"/>
      <c r="E9" s="214"/>
      <c r="F9" s="214"/>
      <c r="G9" s="214"/>
      <c r="H9" s="214"/>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row>
    <row r="10" spans="1:793" s="257" customFormat="1" ht="18.5" x14ac:dyDescent="0.45">
      <c r="A10" s="255">
        <v>1</v>
      </c>
      <c r="B10" s="365" t="s">
        <v>271</v>
      </c>
      <c r="C10" s="365"/>
      <c r="D10" s="365"/>
      <c r="E10" s="365"/>
      <c r="F10" s="365"/>
      <c r="G10" s="365"/>
      <c r="H10" s="365"/>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row>
    <row r="11" spans="1:793" s="257" customFormat="1" ht="15" x14ac:dyDescent="0.35">
      <c r="A11" s="92"/>
      <c r="B11" s="17" t="s">
        <v>2</v>
      </c>
      <c r="C11" s="17"/>
      <c r="D11" s="17"/>
      <c r="E11" s="17"/>
      <c r="F11" s="17"/>
      <c r="G11" s="17"/>
      <c r="H11" s="17"/>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row>
    <row r="12" spans="1:793" s="257" customFormat="1" ht="15" x14ac:dyDescent="0.4">
      <c r="A12" s="71"/>
      <c r="B12" s="14"/>
      <c r="C12" s="13"/>
      <c r="D12" s="14"/>
      <c r="E12" s="14"/>
      <c r="F12" s="14"/>
      <c r="G12" s="14"/>
      <c r="H12" s="14"/>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row>
    <row r="13" spans="1:793" s="257" customFormat="1" ht="15" x14ac:dyDescent="0.35">
      <c r="A13" s="71"/>
      <c r="B13" s="323" t="s">
        <v>314</v>
      </c>
      <c r="C13" s="323"/>
      <c r="D13" s="323"/>
      <c r="E13" s="323"/>
      <c r="F13" s="323"/>
      <c r="G13" s="323"/>
      <c r="H13" s="32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row>
    <row r="14" spans="1:793" s="257" customFormat="1" ht="15" x14ac:dyDescent="0.35">
      <c r="A14" s="71"/>
      <c r="B14" s="322" t="s">
        <v>319</v>
      </c>
      <c r="C14" s="322"/>
      <c r="D14" s="322"/>
      <c r="E14" s="322"/>
      <c r="F14" s="322"/>
      <c r="G14" s="322"/>
      <c r="H14" s="322"/>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row>
    <row r="15" spans="1:793" s="257" customFormat="1" ht="15" x14ac:dyDescent="0.35">
      <c r="A15" s="71"/>
      <c r="B15" s="322"/>
      <c r="C15" s="322"/>
      <c r="D15" s="322"/>
      <c r="E15" s="322"/>
      <c r="F15" s="322"/>
      <c r="G15" s="322"/>
      <c r="H15" s="322"/>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row>
    <row r="16" spans="1:793" s="257" customFormat="1" ht="15.5" thickBot="1" x14ac:dyDescent="0.45">
      <c r="A16" s="71"/>
      <c r="B16" s="14"/>
      <c r="C16" s="13"/>
      <c r="D16" s="14"/>
      <c r="E16" s="14"/>
      <c r="F16" s="14"/>
      <c r="G16" s="14"/>
      <c r="H16" s="14"/>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row>
    <row r="17" spans="1:793" s="257" customFormat="1" ht="15.5" customHeight="1" thickBot="1" x14ac:dyDescent="0.4">
      <c r="A17" s="71"/>
      <c r="B17" s="22" t="s">
        <v>0</v>
      </c>
      <c r="C17" s="327" t="s">
        <v>9</v>
      </c>
      <c r="D17" s="328"/>
      <c r="E17" s="327" t="s">
        <v>10</v>
      </c>
      <c r="F17" s="328"/>
      <c r="G17" s="327" t="s">
        <v>11</v>
      </c>
      <c r="H17" s="328"/>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row>
    <row r="18" spans="1:793" s="257" customFormat="1" ht="45.5" thickBot="1" x14ac:dyDescent="0.4">
      <c r="A18" s="71"/>
      <c r="B18" s="22"/>
      <c r="C18" s="23" t="s">
        <v>12</v>
      </c>
      <c r="D18" s="24" t="s">
        <v>13</v>
      </c>
      <c r="E18" s="23" t="s">
        <v>14</v>
      </c>
      <c r="F18" s="24" t="s">
        <v>15</v>
      </c>
      <c r="G18" s="23" t="s">
        <v>16</v>
      </c>
      <c r="H18" s="24" t="s">
        <v>17</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row>
    <row r="19" spans="1:793" s="257" customFormat="1" ht="15" x14ac:dyDescent="0.35">
      <c r="A19" s="71"/>
      <c r="B19" s="25" t="s">
        <v>18</v>
      </c>
      <c r="C19" s="2"/>
      <c r="D19" s="2"/>
      <c r="E19" s="2"/>
      <c r="F19" s="2"/>
      <c r="G19" s="2"/>
      <c r="H19" s="108"/>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row>
    <row r="20" spans="1:793" s="257" customFormat="1" ht="15.5" thickBot="1" x14ac:dyDescent="0.4">
      <c r="A20" s="71"/>
      <c r="B20" s="103" t="s">
        <v>19</v>
      </c>
      <c r="C20" s="2"/>
      <c r="D20" s="2"/>
      <c r="E20" s="2"/>
      <c r="F20" s="2"/>
      <c r="G20" s="2"/>
      <c r="H20" s="108"/>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row>
    <row r="21" spans="1:793" s="257" customFormat="1" ht="15.5" thickBot="1" x14ac:dyDescent="0.4">
      <c r="A21" s="71"/>
      <c r="B21" s="145" t="s">
        <v>20</v>
      </c>
      <c r="C21" s="2"/>
      <c r="D21" s="2"/>
      <c r="E21" s="2"/>
      <c r="F21" s="2"/>
      <c r="G21" s="2"/>
      <c r="H21" s="108"/>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row>
    <row r="22" spans="1:793" s="257" customFormat="1" ht="15.5" thickBot="1" x14ac:dyDescent="0.4">
      <c r="A22" s="71"/>
      <c r="B22" s="215" t="s">
        <v>21</v>
      </c>
      <c r="C22" s="30">
        <f t="shared" ref="C22:G22" si="0">SUM(C19:C21)</f>
        <v>0</v>
      </c>
      <c r="D22" s="30">
        <f t="shared" si="0"/>
        <v>0</v>
      </c>
      <c r="E22" s="30">
        <f t="shared" si="0"/>
        <v>0</v>
      </c>
      <c r="F22" s="30">
        <f t="shared" si="0"/>
        <v>0</v>
      </c>
      <c r="G22" s="30">
        <f t="shared" si="0"/>
        <v>0</v>
      </c>
      <c r="H22" s="139">
        <f>SUM(H19:H21)</f>
        <v>0</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row>
    <row r="23" spans="1:793" s="257" customFormat="1" ht="15.5" thickBot="1" x14ac:dyDescent="0.4">
      <c r="A23" s="71"/>
      <c r="B23" s="216" t="s">
        <v>22</v>
      </c>
      <c r="C23" s="222"/>
      <c r="D23" s="272"/>
      <c r="E23" s="222"/>
      <c r="F23" s="272"/>
      <c r="G23" s="222"/>
      <c r="H23" s="27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row>
    <row r="24" spans="1:793" s="257" customFormat="1" ht="15.5" thickBot="1" x14ac:dyDescent="0.45">
      <c r="A24" s="71"/>
      <c r="B24" s="14"/>
      <c r="C24" s="13"/>
      <c r="D24" s="14"/>
      <c r="E24" s="14"/>
      <c r="F24" s="14"/>
      <c r="G24" s="14"/>
      <c r="H24" s="1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row>
    <row r="25" spans="1:793" s="257" customFormat="1" ht="15.5" customHeight="1" thickBot="1" x14ac:dyDescent="0.4">
      <c r="A25" s="71"/>
      <c r="B25" s="19" t="s">
        <v>1</v>
      </c>
      <c r="C25" s="327" t="s">
        <v>9</v>
      </c>
      <c r="D25" s="328"/>
      <c r="E25" s="327" t="s">
        <v>10</v>
      </c>
      <c r="F25" s="328"/>
      <c r="G25" s="327" t="s">
        <v>11</v>
      </c>
      <c r="H25" s="328"/>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row>
    <row r="26" spans="1:793" s="257" customFormat="1" ht="45.5" thickBot="1" x14ac:dyDescent="0.4">
      <c r="A26" s="71"/>
      <c r="B26" s="22"/>
      <c r="C26" s="23" t="s">
        <v>12</v>
      </c>
      <c r="D26" s="24" t="s">
        <v>13</v>
      </c>
      <c r="E26" s="23" t="s">
        <v>14</v>
      </c>
      <c r="F26" s="24" t="s">
        <v>15</v>
      </c>
      <c r="G26" s="23" t="s">
        <v>16</v>
      </c>
      <c r="H26" s="24" t="s">
        <v>17</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row>
    <row r="27" spans="1:793" s="257" customFormat="1" ht="15" x14ac:dyDescent="0.35">
      <c r="A27" s="71"/>
      <c r="B27" s="25" t="s">
        <v>18</v>
      </c>
      <c r="C27" s="2"/>
      <c r="D27" s="2"/>
      <c r="E27" s="2"/>
      <c r="F27" s="2"/>
      <c r="G27" s="2"/>
      <c r="H27" s="108"/>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row>
    <row r="28" spans="1:793" s="257" customFormat="1" ht="15" x14ac:dyDescent="0.35">
      <c r="A28" s="71"/>
      <c r="B28" s="27" t="s">
        <v>19</v>
      </c>
      <c r="C28" s="2"/>
      <c r="D28" s="2"/>
      <c r="E28" s="2"/>
      <c r="F28" s="2"/>
      <c r="G28" s="2"/>
      <c r="H28" s="10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row>
    <row r="29" spans="1:793" s="257" customFormat="1" ht="15.5" thickBot="1" x14ac:dyDescent="0.4">
      <c r="A29" s="71"/>
      <c r="B29" s="28" t="s">
        <v>20</v>
      </c>
      <c r="C29" s="2"/>
      <c r="D29" s="2"/>
      <c r="E29" s="2"/>
      <c r="F29" s="2"/>
      <c r="G29" s="2"/>
      <c r="H29" s="108"/>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row>
    <row r="30" spans="1:793" s="257" customFormat="1" ht="15.5" thickBot="1" x14ac:dyDescent="0.4">
      <c r="A30" s="71"/>
      <c r="B30" s="29" t="s">
        <v>21</v>
      </c>
      <c r="C30" s="30">
        <f t="shared" ref="C30:H30" si="1">SUM(C27:C29)</f>
        <v>0</v>
      </c>
      <c r="D30" s="30">
        <f t="shared" si="1"/>
        <v>0</v>
      </c>
      <c r="E30" s="30">
        <f t="shared" si="1"/>
        <v>0</v>
      </c>
      <c r="F30" s="30">
        <f t="shared" si="1"/>
        <v>0</v>
      </c>
      <c r="G30" s="30">
        <f t="shared" si="1"/>
        <v>0</v>
      </c>
      <c r="H30" s="139">
        <f t="shared" si="1"/>
        <v>0</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row>
    <row r="31" spans="1:793" s="257" customFormat="1" ht="15.5" thickBot="1" x14ac:dyDescent="0.4">
      <c r="A31" s="71"/>
      <c r="B31" s="31" t="s">
        <v>22</v>
      </c>
      <c r="C31" s="222"/>
      <c r="D31" s="272"/>
      <c r="E31" s="222"/>
      <c r="F31" s="272"/>
      <c r="G31" s="222"/>
      <c r="H31" s="273"/>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row>
    <row r="32" spans="1:793" s="257" customFormat="1" ht="15.5" thickBot="1" x14ac:dyDescent="0.45">
      <c r="A32" s="71"/>
      <c r="B32" s="14"/>
      <c r="C32" s="13"/>
      <c r="D32" s="14"/>
      <c r="E32" s="14"/>
      <c r="F32" s="14"/>
      <c r="G32" s="14"/>
      <c r="H32" s="14"/>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row>
    <row r="33" spans="1:793" s="257" customFormat="1" ht="15.5" customHeight="1" thickBot="1" x14ac:dyDescent="0.4">
      <c r="A33" s="71"/>
      <c r="B33" s="19" t="s">
        <v>21</v>
      </c>
      <c r="C33" s="327" t="s">
        <v>9</v>
      </c>
      <c r="D33" s="328"/>
      <c r="E33" s="327" t="s">
        <v>10</v>
      </c>
      <c r="F33" s="328"/>
      <c r="G33" s="327" t="s">
        <v>11</v>
      </c>
      <c r="H33" s="328"/>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row>
    <row r="34" spans="1:793" s="257" customFormat="1" ht="45.5" thickBot="1" x14ac:dyDescent="0.4">
      <c r="A34" s="71"/>
      <c r="B34" s="22"/>
      <c r="C34" s="23" t="s">
        <v>12</v>
      </c>
      <c r="D34" s="24" t="s">
        <v>13</v>
      </c>
      <c r="E34" s="23" t="s">
        <v>14</v>
      </c>
      <c r="F34" s="24" t="s">
        <v>15</v>
      </c>
      <c r="G34" s="23" t="s">
        <v>16</v>
      </c>
      <c r="H34" s="24" t="s">
        <v>17</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row>
    <row r="35" spans="1:793" s="257" customFormat="1" ht="15" x14ac:dyDescent="0.35">
      <c r="A35" s="71"/>
      <c r="B35" s="85" t="s">
        <v>18</v>
      </c>
      <c r="C35" s="26">
        <f>C19+C27</f>
        <v>0</v>
      </c>
      <c r="D35" s="26">
        <f t="shared" ref="C35:H37" si="2">D19+D27</f>
        <v>0</v>
      </c>
      <c r="E35" s="26">
        <f t="shared" si="2"/>
        <v>0</v>
      </c>
      <c r="F35" s="26">
        <f t="shared" si="2"/>
        <v>0</v>
      </c>
      <c r="G35" s="26">
        <f t="shared" si="2"/>
        <v>0</v>
      </c>
      <c r="H35" s="72">
        <f>H19+H27</f>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row>
    <row r="36" spans="1:793" s="257" customFormat="1" ht="15" x14ac:dyDescent="0.35">
      <c r="A36" s="71"/>
      <c r="B36" s="27" t="s">
        <v>19</v>
      </c>
      <c r="C36" s="26">
        <f t="shared" si="2"/>
        <v>0</v>
      </c>
      <c r="D36" s="26">
        <f t="shared" si="2"/>
        <v>0</v>
      </c>
      <c r="E36" s="26">
        <f t="shared" si="2"/>
        <v>0</v>
      </c>
      <c r="F36" s="26">
        <f t="shared" si="2"/>
        <v>0</v>
      </c>
      <c r="G36" s="26">
        <f t="shared" si="2"/>
        <v>0</v>
      </c>
      <c r="H36" s="72">
        <f t="shared" si="2"/>
        <v>0</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row>
    <row r="37" spans="1:793" s="257" customFormat="1" ht="15.5" thickBot="1" x14ac:dyDescent="0.4">
      <c r="A37" s="71"/>
      <c r="B37" s="28" t="s">
        <v>20</v>
      </c>
      <c r="C37" s="26">
        <f t="shared" si="2"/>
        <v>0</v>
      </c>
      <c r="D37" s="26">
        <f t="shared" si="2"/>
        <v>0</v>
      </c>
      <c r="E37" s="26">
        <f t="shared" si="2"/>
        <v>0</v>
      </c>
      <c r="F37" s="26">
        <f t="shared" si="2"/>
        <v>0</v>
      </c>
      <c r="G37" s="26">
        <f t="shared" si="2"/>
        <v>0</v>
      </c>
      <c r="H37" s="72">
        <f t="shared" si="2"/>
        <v>0</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row>
    <row r="38" spans="1:793" s="257" customFormat="1" ht="15.5" thickBot="1" x14ac:dyDescent="0.4">
      <c r="A38" s="71"/>
      <c r="B38" s="29" t="s">
        <v>21</v>
      </c>
      <c r="C38" s="30">
        <f t="shared" ref="C38:G38" si="3">SUM(C35:C37)</f>
        <v>0</v>
      </c>
      <c r="D38" s="30">
        <f t="shared" si="3"/>
        <v>0</v>
      </c>
      <c r="E38" s="30">
        <f>SUM(E35:E37)</f>
        <v>0</v>
      </c>
      <c r="F38" s="30">
        <f>SUM(F35:F37)</f>
        <v>0</v>
      </c>
      <c r="G38" s="30">
        <f t="shared" si="3"/>
        <v>0</v>
      </c>
      <c r="H38" s="139">
        <f>SUM(H35:H37)</f>
        <v>0</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row>
    <row r="39" spans="1:793" s="257" customFormat="1" ht="15.5" thickBot="1" x14ac:dyDescent="0.4">
      <c r="A39" s="71"/>
      <c r="B39" s="31" t="s">
        <v>22</v>
      </c>
      <c r="C39" s="222"/>
      <c r="D39" s="275">
        <f>D23+D31</f>
        <v>0</v>
      </c>
      <c r="E39" s="222"/>
      <c r="F39" s="275">
        <f>F23+F31</f>
        <v>0</v>
      </c>
      <c r="G39" s="222"/>
      <c r="H39" s="274">
        <f>H23+H31</f>
        <v>0</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row>
    <row r="40" spans="1:793" s="257" customFormat="1" ht="15" x14ac:dyDescent="0.4">
      <c r="A40" s="71"/>
      <c r="B40" s="14"/>
      <c r="C40" s="13"/>
      <c r="D40" s="13"/>
      <c r="E40" s="13"/>
      <c r="F40" s="13"/>
      <c r="G40" s="32"/>
      <c r="H40" s="32"/>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row>
    <row r="41" spans="1:793" s="257" customFormat="1" ht="15" x14ac:dyDescent="0.35">
      <c r="A41" s="71"/>
      <c r="B41" s="316" t="s">
        <v>228</v>
      </c>
      <c r="C41" s="316"/>
      <c r="D41" s="316"/>
      <c r="E41" s="316"/>
      <c r="F41" s="316"/>
      <c r="G41" s="316"/>
      <c r="H41" s="316"/>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row>
    <row r="42" spans="1:793" s="257" customFormat="1" ht="15.5" thickBot="1" x14ac:dyDescent="0.45">
      <c r="A42" s="71"/>
      <c r="B42" s="14"/>
      <c r="C42" s="13"/>
      <c r="D42" s="14"/>
      <c r="E42" s="14"/>
      <c r="F42" s="14"/>
      <c r="G42" s="14"/>
      <c r="H42" s="14"/>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row>
    <row r="43" spans="1:793" s="257" customFormat="1" ht="15.5" customHeight="1" thickBot="1" x14ac:dyDescent="0.4">
      <c r="A43" s="71"/>
      <c r="B43" s="19"/>
      <c r="C43" s="327" t="s">
        <v>23</v>
      </c>
      <c r="D43" s="328"/>
      <c r="E43" s="33"/>
      <c r="F43" s="33"/>
      <c r="G43" s="33"/>
      <c r="H43" s="3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row>
    <row r="44" spans="1:793" s="257" customFormat="1" ht="15.5" thickBot="1" x14ac:dyDescent="0.4">
      <c r="A44" s="71"/>
      <c r="B44" s="34"/>
      <c r="C44" s="23" t="s">
        <v>12</v>
      </c>
      <c r="D44" s="24" t="s">
        <v>13</v>
      </c>
      <c r="E44" s="33"/>
      <c r="F44" s="33"/>
      <c r="G44" s="33"/>
      <c r="H44" s="33"/>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row>
    <row r="45" spans="1:793" s="257" customFormat="1" ht="15.5" customHeight="1" thickBot="1" x14ac:dyDescent="0.4">
      <c r="A45" s="71"/>
      <c r="B45" s="35" t="s">
        <v>24</v>
      </c>
      <c r="C45" s="3"/>
      <c r="D45" s="140"/>
      <c r="E45" s="217"/>
      <c r="F45" s="269"/>
      <c r="G45" s="217"/>
      <c r="H45" s="217"/>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row>
    <row r="46" spans="1:793" s="257" customFormat="1" ht="15.5" thickBot="1" x14ac:dyDescent="0.4">
      <c r="A46" s="71"/>
      <c r="B46" s="36" t="s">
        <v>25</v>
      </c>
      <c r="C46" s="3"/>
      <c r="D46" s="140"/>
      <c r="E46" s="217"/>
      <c r="F46" s="269" t="str">
        <f>IF((E45+E46)=0,"",IF(AND(E47=(D39+F39+H39)),"","The no. of working hours does not equal the value provided in the previous question.  Please double-check your entry"))</f>
        <v/>
      </c>
      <c r="G46" s="217"/>
      <c r="H46" s="217"/>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row>
    <row r="47" spans="1:793" s="257" customFormat="1" ht="15.5" customHeight="1" thickBot="1" x14ac:dyDescent="0.4">
      <c r="A47" s="71"/>
      <c r="B47" s="44" t="s">
        <v>21</v>
      </c>
      <c r="C47" s="250">
        <f>SUM(C45:C46)</f>
        <v>0</v>
      </c>
      <c r="D47" s="246">
        <f>SUM(D45:D46)</f>
        <v>0</v>
      </c>
      <c r="E47" s="324" t="str">
        <f>IF((C47+D47)=0,"",IF(AND(C47=(C38+E38+G38),D47=(D38+F38+H38)),"","The no. of employees does not equal the total provided in the previous question. Please double-check your entry."))</f>
        <v/>
      </c>
      <c r="F47" s="325"/>
      <c r="G47" s="325"/>
      <c r="H47" s="325"/>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row>
    <row r="48" spans="1:793" s="257" customFormat="1" ht="15.5" customHeight="1" thickBot="1" x14ac:dyDescent="0.4">
      <c r="A48" s="71"/>
      <c r="B48" s="31" t="s">
        <v>22</v>
      </c>
      <c r="C48" s="222"/>
      <c r="D48" s="280"/>
      <c r="E48" s="324" t="str">
        <f>IF(D48=0,"",IF(D48=(D39+F39+H39),"","The no. of working hours does not equal the value provided in the previous question.  Please double-check your entry."))</f>
        <v/>
      </c>
      <c r="F48" s="325"/>
      <c r="G48" s="325"/>
      <c r="H48" s="325"/>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row>
    <row r="49" spans="1:8" ht="15" x14ac:dyDescent="0.4">
      <c r="A49" s="71"/>
      <c r="B49" s="14"/>
      <c r="C49" s="13"/>
      <c r="D49" s="14"/>
      <c r="E49" s="14"/>
      <c r="F49" s="14"/>
      <c r="G49" s="14"/>
      <c r="H49" s="14"/>
    </row>
    <row r="50" spans="1:8" ht="15" x14ac:dyDescent="0.35">
      <c r="A50" s="71"/>
      <c r="B50" s="316" t="s">
        <v>211</v>
      </c>
      <c r="C50" s="316"/>
      <c r="D50" s="316"/>
      <c r="E50" s="316"/>
      <c r="F50" s="316"/>
      <c r="G50" s="316"/>
      <c r="H50" s="316"/>
    </row>
    <row r="51" spans="1:8" ht="15.5" thickBot="1" x14ac:dyDescent="0.45">
      <c r="A51" s="71"/>
      <c r="B51" s="14"/>
      <c r="C51" s="13"/>
      <c r="D51" s="14"/>
      <c r="E51" s="14"/>
      <c r="F51" s="14"/>
      <c r="G51" s="14"/>
      <c r="H51" s="14"/>
    </row>
    <row r="52" spans="1:8" ht="15.5" customHeight="1" thickBot="1" x14ac:dyDescent="0.4">
      <c r="A52" s="71"/>
      <c r="B52" s="19"/>
      <c r="C52" s="327" t="s">
        <v>269</v>
      </c>
      <c r="D52" s="328"/>
      <c r="E52" s="33"/>
      <c r="F52" s="33"/>
      <c r="G52" s="33"/>
      <c r="H52" s="33"/>
    </row>
    <row r="53" spans="1:8" ht="15.5" thickBot="1" x14ac:dyDescent="0.4">
      <c r="A53" s="71"/>
      <c r="B53" s="22"/>
      <c r="C53" s="23" t="s">
        <v>12</v>
      </c>
      <c r="D53" s="24" t="s">
        <v>13</v>
      </c>
      <c r="E53" s="33"/>
      <c r="F53" s="33"/>
      <c r="G53" s="33"/>
      <c r="H53" s="33"/>
    </row>
    <row r="54" spans="1:8" ht="15" x14ac:dyDescent="0.35">
      <c r="A54" s="71"/>
      <c r="B54" s="25" t="s">
        <v>18</v>
      </c>
      <c r="C54" s="4"/>
      <c r="D54" s="210"/>
      <c r="E54" s="33"/>
      <c r="F54" s="33"/>
      <c r="G54" s="33"/>
      <c r="H54" s="33"/>
    </row>
    <row r="55" spans="1:8" ht="15" x14ac:dyDescent="0.35">
      <c r="A55" s="71"/>
      <c r="B55" s="27" t="s">
        <v>19</v>
      </c>
      <c r="C55" s="5"/>
      <c r="D55" s="211"/>
      <c r="E55" s="33"/>
      <c r="F55" s="33"/>
      <c r="G55" s="33"/>
      <c r="H55" s="33"/>
    </row>
    <row r="56" spans="1:8" ht="15.5" thickBot="1" x14ac:dyDescent="0.4">
      <c r="A56" s="71"/>
      <c r="B56" s="28" t="s">
        <v>20</v>
      </c>
      <c r="C56" s="6"/>
      <c r="D56" s="212"/>
      <c r="E56" s="33"/>
      <c r="F56" s="33"/>
      <c r="G56" s="33"/>
      <c r="H56" s="33"/>
    </row>
    <row r="57" spans="1:8" ht="15.5" customHeight="1" thickBot="1" x14ac:dyDescent="0.4">
      <c r="A57" s="71"/>
      <c r="B57" s="44" t="s">
        <v>21</v>
      </c>
      <c r="C57" s="250">
        <f>SUM(C54:C56)</f>
        <v>0</v>
      </c>
      <c r="D57" s="246">
        <f>SUM(D54:D56)</f>
        <v>0</v>
      </c>
      <c r="E57" s="269"/>
      <c r="F57" s="269"/>
      <c r="G57" s="269"/>
      <c r="H57" s="269"/>
    </row>
    <row r="58" spans="1:8" ht="15.5" customHeight="1" thickBot="1" x14ac:dyDescent="0.45">
      <c r="A58" s="71"/>
      <c r="B58" s="31" t="s">
        <v>22</v>
      </c>
      <c r="C58" s="222"/>
      <c r="D58" s="280"/>
      <c r="E58" s="14"/>
      <c r="F58" s="14"/>
      <c r="G58" s="269"/>
      <c r="H58" s="269"/>
    </row>
    <row r="59" spans="1:8" ht="15" x14ac:dyDescent="0.4">
      <c r="A59" s="71"/>
      <c r="B59" s="14"/>
      <c r="C59" s="13"/>
      <c r="D59" s="14"/>
      <c r="E59" s="14"/>
      <c r="G59" s="14"/>
      <c r="H59" s="14"/>
    </row>
    <row r="60" spans="1:8" ht="15" x14ac:dyDescent="0.35">
      <c r="A60" s="367"/>
      <c r="B60" s="316" t="s">
        <v>212</v>
      </c>
      <c r="C60" s="316"/>
      <c r="D60" s="316"/>
      <c r="E60" s="316"/>
      <c r="F60" s="316"/>
      <c r="G60" s="316"/>
      <c r="H60" s="316"/>
    </row>
    <row r="61" spans="1:8" ht="15.5" thickBot="1" x14ac:dyDescent="0.45">
      <c r="A61" s="367"/>
      <c r="B61" s="13"/>
      <c r="C61" s="38"/>
      <c r="D61" s="38"/>
      <c r="E61" s="38"/>
      <c r="F61" s="38"/>
      <c r="G61" s="39"/>
      <c r="H61" s="40"/>
    </row>
    <row r="62" spans="1:8" ht="15.5" thickBot="1" x14ac:dyDescent="0.4">
      <c r="A62" s="367"/>
      <c r="B62" s="225"/>
      <c r="C62" s="38"/>
      <c r="D62" s="38"/>
      <c r="E62" s="38"/>
      <c r="F62" s="38"/>
      <c r="G62" s="39"/>
      <c r="H62" s="40"/>
    </row>
    <row r="63" spans="1:8" ht="15" x14ac:dyDescent="0.4">
      <c r="A63" s="367"/>
      <c r="B63" s="13"/>
      <c r="C63" s="38"/>
      <c r="D63" s="38"/>
      <c r="E63" s="38"/>
      <c r="F63" s="38"/>
      <c r="G63" s="39"/>
      <c r="H63" s="40"/>
    </row>
    <row r="64" spans="1:8" ht="15" x14ac:dyDescent="0.35">
      <c r="A64" s="367"/>
      <c r="B64" s="316" t="s">
        <v>213</v>
      </c>
      <c r="C64" s="316"/>
      <c r="D64" s="316"/>
      <c r="E64" s="316"/>
      <c r="F64" s="316"/>
      <c r="G64" s="316"/>
      <c r="H64" s="316"/>
    </row>
    <row r="65" spans="1:793" s="257" customFormat="1" ht="15.5" thickBot="1" x14ac:dyDescent="0.45">
      <c r="A65" s="367"/>
      <c r="B65" s="13"/>
      <c r="C65" s="38"/>
      <c r="D65" s="38"/>
      <c r="E65" s="38"/>
      <c r="F65" s="38"/>
      <c r="G65" s="39"/>
      <c r="H65" s="40"/>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row>
    <row r="66" spans="1:793" s="257" customFormat="1" ht="15.5" thickBot="1" x14ac:dyDescent="0.4">
      <c r="A66" s="367"/>
      <c r="B66" s="225"/>
      <c r="C66" s="38"/>
      <c r="D66" s="38"/>
      <c r="E66" s="38"/>
      <c r="F66" s="38"/>
      <c r="G66" s="39"/>
      <c r="H66" s="40"/>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row>
    <row r="67" spans="1:793" s="257" customFormat="1" ht="15" x14ac:dyDescent="0.35">
      <c r="A67" s="66"/>
      <c r="B67" s="37"/>
      <c r="C67" s="38"/>
      <c r="D67" s="38"/>
      <c r="E67" s="38"/>
      <c r="F67" s="38"/>
      <c r="G67" s="39"/>
      <c r="H67" s="40"/>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row>
    <row r="68" spans="1:793" s="257" customFormat="1" ht="15" x14ac:dyDescent="0.35">
      <c r="A68" s="141"/>
      <c r="B68" s="321" t="s">
        <v>26</v>
      </c>
      <c r="C68" s="321"/>
      <c r="D68" s="321"/>
      <c r="E68" s="321"/>
      <c r="F68" s="321"/>
      <c r="G68" s="321"/>
      <c r="H68" s="321"/>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row>
    <row r="69" spans="1:793" s="257" customFormat="1" ht="15" x14ac:dyDescent="0.4">
      <c r="A69" s="12"/>
      <c r="B69" s="14"/>
      <c r="C69" s="13"/>
      <c r="D69" s="14"/>
      <c r="E69" s="14"/>
      <c r="F69" s="14"/>
      <c r="G69" s="14"/>
      <c r="H69" s="14"/>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row>
    <row r="70" spans="1:793" s="257" customFormat="1" ht="15" x14ac:dyDescent="0.35">
      <c r="A70" s="12"/>
      <c r="B70" s="316" t="s">
        <v>216</v>
      </c>
      <c r="C70" s="316"/>
      <c r="D70" s="316"/>
      <c r="E70" s="316"/>
      <c r="F70" s="316"/>
      <c r="G70" s="316"/>
      <c r="H70" s="316"/>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row>
    <row r="71" spans="1:793" s="257" customFormat="1" ht="15.5" thickBot="1" x14ac:dyDescent="0.45">
      <c r="A71" s="12"/>
      <c r="B71" s="14"/>
      <c r="C71" s="13"/>
      <c r="D71" s="14"/>
      <c r="E71" s="14"/>
      <c r="F71" s="14"/>
      <c r="G71" s="14"/>
      <c r="H71" s="14"/>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row>
    <row r="72" spans="1:793" s="257" customFormat="1" ht="30.5" thickBot="1" x14ac:dyDescent="0.45">
      <c r="A72" s="12"/>
      <c r="B72" s="19" t="s">
        <v>27</v>
      </c>
      <c r="C72" s="20" t="s">
        <v>9</v>
      </c>
      <c r="D72" s="20" t="s">
        <v>28</v>
      </c>
      <c r="E72" s="42" t="s">
        <v>11</v>
      </c>
      <c r="F72" s="14"/>
      <c r="G72" s="14"/>
      <c r="H72" s="14"/>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row>
    <row r="73" spans="1:793" s="257" customFormat="1" ht="15" x14ac:dyDescent="0.4">
      <c r="A73" s="12"/>
      <c r="B73" s="43" t="s">
        <v>18</v>
      </c>
      <c r="C73" s="2"/>
      <c r="D73" s="2"/>
      <c r="E73" s="108"/>
      <c r="F73" s="14"/>
      <c r="G73" s="14"/>
      <c r="H73" s="14"/>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row>
    <row r="74" spans="1:793" s="257" customFormat="1" ht="15" x14ac:dyDescent="0.4">
      <c r="A74" s="12"/>
      <c r="B74" s="27" t="s">
        <v>19</v>
      </c>
      <c r="C74" s="2"/>
      <c r="D74" s="2"/>
      <c r="E74" s="108"/>
      <c r="F74" s="14"/>
      <c r="G74" s="14"/>
      <c r="H74" s="1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row>
    <row r="75" spans="1:793" s="257" customFormat="1" ht="15.5" thickBot="1" x14ac:dyDescent="0.45">
      <c r="A75" s="12"/>
      <c r="B75" s="28" t="s">
        <v>20</v>
      </c>
      <c r="C75" s="2"/>
      <c r="D75" s="2"/>
      <c r="E75" s="108"/>
      <c r="F75" s="14"/>
      <c r="G75" s="14"/>
      <c r="H75" s="14"/>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row>
    <row r="76" spans="1:793" s="257" customFormat="1" ht="15.5" thickBot="1" x14ac:dyDescent="0.45">
      <c r="A76" s="12"/>
      <c r="B76" s="44" t="s">
        <v>21</v>
      </c>
      <c r="C76" s="250">
        <f>SUM(C73:C75)</f>
        <v>0</v>
      </c>
      <c r="D76" s="250">
        <f>SUM(D73:D75)</f>
        <v>0</v>
      </c>
      <c r="E76" s="246">
        <f>SUM(E73:E75)</f>
        <v>0</v>
      </c>
      <c r="F76" s="14"/>
      <c r="G76" s="14"/>
      <c r="H76" s="14"/>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row>
    <row r="77" spans="1:793" s="257" customFormat="1" ht="15.5" thickBot="1" x14ac:dyDescent="0.45">
      <c r="A77" s="45"/>
      <c r="B77" s="15"/>
      <c r="C77" s="15"/>
      <c r="D77" s="15"/>
      <c r="E77" s="15"/>
      <c r="F77" s="15"/>
      <c r="G77" s="14"/>
      <c r="H77" s="15"/>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row>
    <row r="78" spans="1:793" s="257" customFormat="1" ht="30.5" thickBot="1" x14ac:dyDescent="0.45">
      <c r="A78" s="12"/>
      <c r="B78" s="46" t="s">
        <v>29</v>
      </c>
      <c r="C78" s="20" t="s">
        <v>9</v>
      </c>
      <c r="D78" s="20" t="s">
        <v>28</v>
      </c>
      <c r="E78" s="42" t="s">
        <v>11</v>
      </c>
      <c r="F78" s="14"/>
      <c r="G78" s="14"/>
      <c r="H78" s="14"/>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row>
    <row r="79" spans="1:793" s="257" customFormat="1" ht="15" x14ac:dyDescent="0.4">
      <c r="A79" s="12"/>
      <c r="B79" s="43" t="s">
        <v>18</v>
      </c>
      <c r="C79" s="2"/>
      <c r="D79" s="2"/>
      <c r="E79" s="108"/>
      <c r="F79" s="14"/>
      <c r="G79" s="14"/>
      <c r="H79" s="14"/>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row>
    <row r="80" spans="1:793" s="257" customFormat="1" ht="15" x14ac:dyDescent="0.4">
      <c r="A80" s="12"/>
      <c r="B80" s="27" t="s">
        <v>19</v>
      </c>
      <c r="C80" s="2"/>
      <c r="D80" s="2"/>
      <c r="E80" s="108"/>
      <c r="F80" s="14"/>
      <c r="G80" s="14"/>
      <c r="H80" s="14"/>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row>
    <row r="81" spans="1:793" s="257" customFormat="1" ht="15.5" thickBot="1" x14ac:dyDescent="0.45">
      <c r="A81" s="12"/>
      <c r="B81" s="28" t="s">
        <v>20</v>
      </c>
      <c r="C81" s="2"/>
      <c r="D81" s="2"/>
      <c r="E81" s="108"/>
      <c r="F81" s="14"/>
      <c r="G81" s="14"/>
      <c r="H81" s="14"/>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row>
    <row r="82" spans="1:793" s="257" customFormat="1" ht="15.5" thickBot="1" x14ac:dyDescent="0.45">
      <c r="A82" s="12"/>
      <c r="B82" s="44" t="s">
        <v>21</v>
      </c>
      <c r="C82" s="250">
        <f>SUM(C79:C81)</f>
        <v>0</v>
      </c>
      <c r="D82" s="250">
        <f>SUM(D79:D81)</f>
        <v>0</v>
      </c>
      <c r="E82" s="246">
        <f>SUM(E79:E81)</f>
        <v>0</v>
      </c>
      <c r="F82" s="14"/>
      <c r="G82" s="371"/>
      <c r="H82" s="371"/>
      <c r="I82" s="371"/>
      <c r="J82" s="371"/>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row>
    <row r="83" spans="1:793" s="257" customFormat="1" ht="15.5" thickBot="1" x14ac:dyDescent="0.45">
      <c r="A83" s="45"/>
      <c r="B83" s="15"/>
      <c r="C83" s="15"/>
      <c r="D83" s="15"/>
      <c r="E83" s="15"/>
      <c r="F83" s="15"/>
      <c r="G83" s="371"/>
      <c r="H83" s="371"/>
      <c r="I83" s="371"/>
      <c r="J83" s="371"/>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row>
    <row r="84" spans="1:793" s="257" customFormat="1" ht="30.5" thickBot="1" x14ac:dyDescent="0.45">
      <c r="A84" s="12"/>
      <c r="B84" s="19" t="s">
        <v>30</v>
      </c>
      <c r="C84" s="20" t="s">
        <v>9</v>
      </c>
      <c r="D84" s="20" t="s">
        <v>28</v>
      </c>
      <c r="E84" s="42" t="s">
        <v>11</v>
      </c>
      <c r="F84" s="14"/>
      <c r="G84" s="371"/>
      <c r="H84" s="371"/>
      <c r="I84" s="371"/>
      <c r="J84" s="371"/>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row>
    <row r="85" spans="1:793" s="257" customFormat="1" ht="15" x14ac:dyDescent="0.35">
      <c r="A85" s="12"/>
      <c r="B85" s="43" t="s">
        <v>18</v>
      </c>
      <c r="C85" s="86" t="str">
        <f t="shared" ref="C85:E87" si="4">IF(OR(C79="",C79=0),"",C73/C79)</f>
        <v/>
      </c>
      <c r="D85" s="86" t="str">
        <f t="shared" si="4"/>
        <v/>
      </c>
      <c r="E85" s="251" t="str">
        <f>IF(OR(E79="",E79=0),"",E73/E79)</f>
        <v/>
      </c>
      <c r="F85" s="371" t="str">
        <f>IF(OR(AND(C85&lt;&gt;"",C85&gt;100%),AND(D85&lt;&gt;"",D85&gt;100%),AND(E85&lt;&gt;"",E85&gt;100%),AND(C86&lt;&gt;"",C86&gt;100%),AND(D86&lt;&gt;"",D86&gt;100%),AND(E86&lt;&gt;"",E86&gt;100%),AND(C87&lt;&gt;"",C87&gt;100%),AND(D87&lt;&gt;"",D87&gt;100%),AND(E87&lt;&gt;"",E87&gt;100%)),"At least one value is larger than 100%. The number of labour hours should be greater than the number of training hours. Please double-check your entry.","")</f>
        <v/>
      </c>
      <c r="G85" s="371"/>
      <c r="H85" s="371"/>
      <c r="I85" s="371"/>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row>
    <row r="86" spans="1:793" s="257" customFormat="1" ht="15" x14ac:dyDescent="0.35">
      <c r="A86" s="12"/>
      <c r="B86" s="27" t="s">
        <v>19</v>
      </c>
      <c r="C86" s="86" t="str">
        <f t="shared" si="4"/>
        <v/>
      </c>
      <c r="D86" s="86" t="str">
        <f t="shared" si="4"/>
        <v/>
      </c>
      <c r="E86" s="251" t="str">
        <f t="shared" si="4"/>
        <v/>
      </c>
      <c r="F86" s="371"/>
      <c r="G86" s="371"/>
      <c r="H86" s="371"/>
      <c r="I86" s="371"/>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row>
    <row r="87" spans="1:793" s="257" customFormat="1" ht="15.5" customHeight="1" thickBot="1" x14ac:dyDescent="0.4">
      <c r="A87" s="12"/>
      <c r="B87" s="252" t="s">
        <v>20</v>
      </c>
      <c r="C87" s="253" t="str">
        <f t="shared" si="4"/>
        <v/>
      </c>
      <c r="D87" s="253" t="str">
        <f t="shared" si="4"/>
        <v/>
      </c>
      <c r="E87" s="254" t="str">
        <f t="shared" si="4"/>
        <v/>
      </c>
      <c r="F87" s="371"/>
      <c r="G87" s="371"/>
      <c r="H87" s="371"/>
      <c r="I87" s="371"/>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row>
    <row r="88" spans="1:793" s="257" customFormat="1" ht="15" x14ac:dyDescent="0.4">
      <c r="A88" s="14"/>
      <c r="B88" s="14"/>
      <c r="C88" s="14"/>
      <c r="D88" s="14"/>
      <c r="E88" s="14"/>
      <c r="F88" s="14"/>
      <c r="G88" s="14"/>
      <c r="H88" s="14"/>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row>
    <row r="89" spans="1:793" s="257" customFormat="1" ht="15" x14ac:dyDescent="0.35">
      <c r="A89" s="12"/>
      <c r="B89" s="316" t="s">
        <v>217</v>
      </c>
      <c r="C89" s="316"/>
      <c r="D89" s="316"/>
      <c r="E89" s="316"/>
      <c r="F89" s="316"/>
      <c r="G89" s="316"/>
      <c r="H89" s="316"/>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row>
    <row r="90" spans="1:793" s="257" customFormat="1" ht="15.5" thickBot="1" x14ac:dyDescent="0.45">
      <c r="A90" s="14"/>
      <c r="B90" s="14"/>
      <c r="C90" s="14"/>
      <c r="D90" s="14"/>
      <c r="E90" s="14"/>
      <c r="F90" s="14"/>
      <c r="G90" s="14"/>
      <c r="H90" s="14"/>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row>
    <row r="91" spans="1:793" s="257" customFormat="1" ht="30" customHeight="1" thickBot="1" x14ac:dyDescent="0.45">
      <c r="A91" s="14"/>
      <c r="B91" s="143" t="s">
        <v>31</v>
      </c>
      <c r="C91" s="21" t="s">
        <v>32</v>
      </c>
      <c r="D91" s="14"/>
      <c r="E91" s="14"/>
      <c r="F91" s="14"/>
      <c r="G91" s="14"/>
      <c r="H91" s="14"/>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row>
    <row r="92" spans="1:793" s="257" customFormat="1" ht="15" x14ac:dyDescent="0.4">
      <c r="A92" s="14"/>
      <c r="B92" s="144" t="s">
        <v>33</v>
      </c>
      <c r="C92" s="150"/>
      <c r="D92" s="14"/>
      <c r="E92" s="14"/>
      <c r="F92" s="14"/>
      <c r="G92" s="14"/>
      <c r="H92" s="14"/>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row>
    <row r="93" spans="1:793" s="257" customFormat="1" ht="15" x14ac:dyDescent="0.4">
      <c r="A93" s="14"/>
      <c r="B93" s="145" t="s">
        <v>218</v>
      </c>
      <c r="C93" s="151"/>
      <c r="D93" s="14"/>
      <c r="E93" s="14"/>
      <c r="F93" s="14"/>
      <c r="G93" s="14"/>
      <c r="H93" s="14"/>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row>
    <row r="94" spans="1:793" s="257" customFormat="1" ht="15" x14ac:dyDescent="0.4">
      <c r="A94" s="14"/>
      <c r="B94" s="145" t="s">
        <v>34</v>
      </c>
      <c r="C94" s="151"/>
      <c r="D94" s="14"/>
      <c r="E94" s="14"/>
      <c r="F94" s="14"/>
      <c r="G94" s="14"/>
      <c r="H94" s="1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row>
    <row r="95" spans="1:793" s="257" customFormat="1" ht="15" x14ac:dyDescent="0.4">
      <c r="A95" s="14"/>
      <c r="B95" s="145" t="s">
        <v>35</v>
      </c>
      <c r="C95" s="151"/>
      <c r="D95" s="14"/>
      <c r="E95" s="14"/>
      <c r="F95" s="14"/>
      <c r="G95" s="14"/>
      <c r="H95" s="14"/>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row>
    <row r="96" spans="1:793" s="257" customFormat="1" ht="15" x14ac:dyDescent="0.4">
      <c r="A96" s="14"/>
      <c r="B96" s="145" t="s">
        <v>36</v>
      </c>
      <c r="C96" s="151"/>
      <c r="D96" s="14"/>
      <c r="E96" s="14"/>
      <c r="F96" s="14"/>
      <c r="G96" s="14"/>
      <c r="H96" s="14"/>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row>
    <row r="97" spans="1:793" s="257" customFormat="1" ht="15" x14ac:dyDescent="0.4">
      <c r="A97" s="14"/>
      <c r="B97" s="145" t="s">
        <v>37</v>
      </c>
      <c r="C97" s="151"/>
      <c r="D97" s="14"/>
      <c r="E97" s="14"/>
      <c r="F97" s="14"/>
      <c r="G97" s="14"/>
      <c r="H97" s="14"/>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row>
    <row r="98" spans="1:793" s="257" customFormat="1" ht="15.5" thickBot="1" x14ac:dyDescent="0.45">
      <c r="A98" s="14"/>
      <c r="B98" s="146" t="s">
        <v>38</v>
      </c>
      <c r="C98" s="152"/>
      <c r="D98" s="14"/>
      <c r="E98" s="14"/>
      <c r="F98" s="14"/>
      <c r="G98" s="14"/>
      <c r="H98" s="14"/>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row>
    <row r="99" spans="1:793" s="257" customFormat="1" ht="15" x14ac:dyDescent="0.4">
      <c r="A99" s="14"/>
      <c r="B99"/>
      <c r="C99"/>
      <c r="D99" s="14"/>
      <c r="E99" s="14"/>
      <c r="F99" s="14"/>
      <c r="G99" s="14"/>
      <c r="H99" s="14"/>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row>
    <row r="100" spans="1:793" s="257" customFormat="1" ht="18.5" x14ac:dyDescent="0.45">
      <c r="A100" s="255">
        <v>2</v>
      </c>
      <c r="B100" s="303" t="s">
        <v>272</v>
      </c>
      <c r="C100" s="303"/>
      <c r="D100" s="303"/>
      <c r="E100" s="303"/>
      <c r="F100" s="303"/>
      <c r="G100" s="303"/>
      <c r="H100" s="303"/>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row>
    <row r="101" spans="1:793" s="257" customFormat="1" ht="15" x14ac:dyDescent="0.35">
      <c r="A101" s="16"/>
      <c r="B101" s="321" t="s">
        <v>39</v>
      </c>
      <c r="C101" s="321"/>
      <c r="D101" s="321"/>
      <c r="E101" s="321"/>
      <c r="F101" s="321"/>
      <c r="G101" s="321"/>
      <c r="H101" s="32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row>
    <row r="102" spans="1:793" s="257" customFormat="1" ht="15" x14ac:dyDescent="0.4">
      <c r="A102" s="41"/>
      <c r="B102" s="14"/>
      <c r="C102" s="14"/>
      <c r="D102" s="14"/>
      <c r="E102" s="14"/>
      <c r="F102" s="14"/>
      <c r="G102" s="14"/>
      <c r="H102" s="14"/>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row>
    <row r="103" spans="1:793" s="257" customFormat="1" ht="15" x14ac:dyDescent="0.4">
      <c r="A103" s="41"/>
      <c r="B103" s="319" t="s">
        <v>40</v>
      </c>
      <c r="C103" s="319"/>
      <c r="D103" s="319"/>
      <c r="E103" s="319"/>
      <c r="F103" s="319"/>
      <c r="G103" s="319"/>
      <c r="H103" s="319"/>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row>
    <row r="104" spans="1:793" s="257" customFormat="1" ht="15.5" thickBot="1" x14ac:dyDescent="0.45">
      <c r="A104" s="41"/>
      <c r="B104" s="14"/>
      <c r="C104" s="14"/>
      <c r="D104" s="14"/>
      <c r="E104" s="14"/>
      <c r="F104" s="14"/>
      <c r="G104" s="14"/>
      <c r="H104" s="1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row>
    <row r="105" spans="1:793" s="257" customFormat="1" ht="15.5" thickBot="1" x14ac:dyDescent="0.45">
      <c r="A105" s="41"/>
      <c r="B105" s="258"/>
      <c r="C105" s="14"/>
      <c r="D105" s="14"/>
      <c r="E105" s="14"/>
      <c r="F105" s="14"/>
      <c r="G105" s="14"/>
      <c r="H105" s="14"/>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row>
    <row r="106" spans="1:793" s="257" customFormat="1" ht="15" x14ac:dyDescent="0.4">
      <c r="A106" s="41"/>
      <c r="B106" s="14"/>
      <c r="C106" s="13"/>
      <c r="D106" s="14"/>
      <c r="E106" s="14"/>
      <c r="F106" s="14"/>
      <c r="G106" s="14"/>
      <c r="H106" s="14"/>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row>
    <row r="107" spans="1:793" s="257" customFormat="1" ht="15" x14ac:dyDescent="0.4">
      <c r="A107" s="41"/>
      <c r="B107" s="319" t="s">
        <v>41</v>
      </c>
      <c r="C107" s="319"/>
      <c r="D107" s="319"/>
      <c r="E107" s="319"/>
      <c r="F107" s="319"/>
      <c r="G107" s="319"/>
      <c r="H107" s="319"/>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row>
    <row r="108" spans="1:793" s="257" customFormat="1" ht="15.5" thickBot="1" x14ac:dyDescent="0.45">
      <c r="A108" s="41"/>
      <c r="B108" s="14"/>
      <c r="C108" s="14"/>
      <c r="D108" s="14"/>
      <c r="E108" s="14"/>
      <c r="F108" s="14"/>
      <c r="G108" s="14"/>
      <c r="H108" s="14"/>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row>
    <row r="109" spans="1:793" s="257" customFormat="1" ht="37.5" customHeight="1" thickBot="1" x14ac:dyDescent="0.45">
      <c r="A109" s="41"/>
      <c r="B109" s="48" t="s">
        <v>42</v>
      </c>
      <c r="C109" s="42" t="s">
        <v>43</v>
      </c>
      <c r="D109" s="14"/>
      <c r="E109" s="14"/>
      <c r="F109" s="14"/>
      <c r="G109" s="14"/>
      <c r="H109" s="14"/>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row>
    <row r="110" spans="1:793" s="257" customFormat="1" ht="15.5" thickBot="1" x14ac:dyDescent="0.45">
      <c r="A110" s="41"/>
      <c r="B110" s="89"/>
      <c r="C110" s="89"/>
      <c r="D110" s="14"/>
      <c r="E110" s="14"/>
      <c r="F110" s="14"/>
      <c r="G110" s="14"/>
      <c r="H110" s="14"/>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row>
    <row r="111" spans="1:793" s="257" customFormat="1" ht="15" x14ac:dyDescent="0.4">
      <c r="A111" s="41"/>
      <c r="B111" s="14"/>
      <c r="C111" s="14"/>
      <c r="D111" s="14"/>
      <c r="E111" s="14"/>
      <c r="F111" s="14"/>
      <c r="G111" s="14"/>
      <c r="H111" s="14"/>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row>
    <row r="112" spans="1:793" s="257" customFormat="1" ht="15" x14ac:dyDescent="0.4">
      <c r="A112" s="41"/>
      <c r="B112" s="319" t="s">
        <v>327</v>
      </c>
      <c r="C112" s="319"/>
      <c r="D112" s="319"/>
      <c r="E112" s="319"/>
      <c r="F112" s="319"/>
      <c r="G112" s="319"/>
      <c r="H112" s="319"/>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row>
    <row r="113" spans="1:793" s="257" customFormat="1" ht="15.5" thickBot="1" x14ac:dyDescent="0.45">
      <c r="A113" s="41"/>
      <c r="B113" s="14"/>
      <c r="C113" s="14"/>
      <c r="D113" s="14"/>
      <c r="E113" s="14"/>
      <c r="F113" s="14"/>
      <c r="G113" s="14"/>
      <c r="H113" s="14"/>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row>
    <row r="114" spans="1:793" s="257" customFormat="1" ht="83.5" customHeight="1" x14ac:dyDescent="0.4">
      <c r="A114" s="41"/>
      <c r="B114" s="154" t="s">
        <v>258</v>
      </c>
      <c r="C114" s="96" t="s">
        <v>259</v>
      </c>
      <c r="D114" s="14"/>
      <c r="E114" s="14"/>
      <c r="F114" s="14"/>
      <c r="G114" s="14"/>
      <c r="H114" s="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row>
    <row r="115" spans="1:793" s="257" customFormat="1" ht="15.5" thickBot="1" x14ac:dyDescent="0.45">
      <c r="A115" s="41"/>
      <c r="B115" s="213"/>
      <c r="C115" s="110"/>
      <c r="D115" s="14"/>
      <c r="E115" s="14"/>
      <c r="F115" s="14"/>
      <c r="G115" s="14"/>
      <c r="H115" s="14"/>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row>
    <row r="116" spans="1:793" s="257" customFormat="1" ht="15" x14ac:dyDescent="0.4">
      <c r="A116" s="45"/>
      <c r="B116" s="15"/>
      <c r="C116" s="14"/>
      <c r="D116" s="14"/>
      <c r="E116" s="14"/>
      <c r="F116" s="14"/>
      <c r="G116" s="14"/>
      <c r="H116" s="14"/>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row>
    <row r="117" spans="1:793" s="257" customFormat="1" ht="15" x14ac:dyDescent="0.35">
      <c r="A117" s="16"/>
      <c r="B117" s="321" t="s">
        <v>44</v>
      </c>
      <c r="C117" s="321"/>
      <c r="D117" s="321"/>
      <c r="E117" s="321"/>
      <c r="F117" s="321"/>
      <c r="G117" s="321"/>
      <c r="H117" s="321"/>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row>
    <row r="118" spans="1:793" s="257" customFormat="1" ht="15" x14ac:dyDescent="0.4">
      <c r="A118" s="45"/>
      <c r="B118" s="14"/>
      <c r="C118" s="14"/>
      <c r="D118" s="14"/>
      <c r="E118" s="14"/>
      <c r="F118" s="14"/>
      <c r="G118" s="14"/>
      <c r="H118" s="14"/>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row>
    <row r="119" spans="1:793" s="257" customFormat="1" ht="15" x14ac:dyDescent="0.35">
      <c r="A119" s="12"/>
      <c r="B119" s="318" t="s">
        <v>320</v>
      </c>
      <c r="C119" s="318"/>
      <c r="D119" s="318"/>
      <c r="E119" s="318"/>
      <c r="F119" s="318"/>
      <c r="G119" s="318"/>
      <c r="H119" s="318"/>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row>
    <row r="120" spans="1:793" s="257" customFormat="1" ht="15.5" thickBot="1" x14ac:dyDescent="0.45">
      <c r="A120" s="12"/>
      <c r="B120" s="14"/>
      <c r="C120" s="13"/>
      <c r="D120" s="14"/>
      <c r="E120" s="14"/>
      <c r="F120" s="14"/>
      <c r="G120" s="14"/>
      <c r="H120" s="14"/>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row>
    <row r="121" spans="1:793" s="257" customFormat="1" ht="31.5" customHeight="1" thickBot="1" x14ac:dyDescent="0.45">
      <c r="A121" s="12"/>
      <c r="B121" s="22"/>
      <c r="C121" s="51" t="s">
        <v>45</v>
      </c>
      <c r="D121" s="147" t="s">
        <v>46</v>
      </c>
      <c r="E121" s="14"/>
      <c r="F121" s="14"/>
      <c r="G121" s="14"/>
      <c r="H121" s="14"/>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row>
    <row r="122" spans="1:793" s="257" customFormat="1" ht="15" x14ac:dyDescent="0.35">
      <c r="A122" s="12"/>
      <c r="B122" s="43" t="s">
        <v>18</v>
      </c>
      <c r="C122" s="249"/>
      <c r="D122" s="264">
        <f>SUM(C79:E79)</f>
        <v>0</v>
      </c>
      <c r="E122" s="324" t="str">
        <f>IF(C122&gt;D122,"The number of parental leave hours taken should be smaller than the total labour hours. Please double-check your entry.","")</f>
        <v/>
      </c>
      <c r="F122" s="325"/>
      <c r="G122" s="325"/>
      <c r="H122" s="325"/>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row>
    <row r="123" spans="1:793" s="257" customFormat="1" ht="15" x14ac:dyDescent="0.35">
      <c r="A123" s="12"/>
      <c r="B123" s="102" t="s">
        <v>19</v>
      </c>
      <c r="C123" s="249"/>
      <c r="D123" s="264">
        <f>SUM(C80:E80)</f>
        <v>0</v>
      </c>
      <c r="E123" s="324" t="str">
        <f>IF(C123&gt;D123,"The number of parental leave hours taken should be smaller than the total labour hours. Please double-check your entry.","")</f>
        <v/>
      </c>
      <c r="F123" s="325"/>
      <c r="G123" s="325"/>
      <c r="H123" s="325"/>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row>
    <row r="124" spans="1:793" s="257" customFormat="1" ht="15.5" thickBot="1" x14ac:dyDescent="0.4">
      <c r="A124" s="12"/>
      <c r="B124" s="148" t="s">
        <v>20</v>
      </c>
      <c r="C124" s="249"/>
      <c r="D124" s="264">
        <f>SUM(C81:E81)</f>
        <v>0</v>
      </c>
      <c r="E124" s="324" t="str">
        <f t="shared" ref="E124" si="5">IF(C124&gt;D124,"The number of parental leave hours taken should be smaller than the total labour hours. Please double-check your entry.","")</f>
        <v/>
      </c>
      <c r="F124" s="325"/>
      <c r="G124" s="325"/>
      <c r="H124" s="325"/>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row>
    <row r="125" spans="1:793" s="257" customFormat="1" ht="15.5" thickBot="1" x14ac:dyDescent="0.45">
      <c r="A125" s="12"/>
      <c r="B125" s="149" t="s">
        <v>21</v>
      </c>
      <c r="C125" s="262">
        <f>SUM(C122:C124)</f>
        <v>0</v>
      </c>
      <c r="D125" s="263">
        <f>SUM(D122:D124)</f>
        <v>0</v>
      </c>
      <c r="E125" s="14"/>
      <c r="F125" s="14"/>
      <c r="G125" s="14"/>
      <c r="H125" s="14"/>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row>
    <row r="126" spans="1:793" s="257" customFormat="1" ht="15" x14ac:dyDescent="0.4">
      <c r="A126" s="45"/>
      <c r="B126" s="14"/>
      <c r="C126" s="14"/>
      <c r="D126" s="14"/>
      <c r="E126" s="14"/>
      <c r="F126" s="14"/>
      <c r="G126" s="14"/>
      <c r="H126" s="14"/>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row>
    <row r="127" spans="1:793" s="257" customFormat="1" ht="15" x14ac:dyDescent="0.4">
      <c r="A127" s="12"/>
      <c r="B127" s="319" t="s">
        <v>220</v>
      </c>
      <c r="C127" s="319"/>
      <c r="D127" s="319"/>
      <c r="E127" s="319"/>
      <c r="F127" s="319"/>
      <c r="G127" s="319"/>
      <c r="H127" s="319"/>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row>
    <row r="128" spans="1:793" s="257" customFormat="1" ht="15.5" thickBot="1" x14ac:dyDescent="0.45">
      <c r="A128" s="12"/>
      <c r="B128" s="14"/>
      <c r="C128" s="13"/>
      <c r="D128" s="14"/>
      <c r="E128" s="14"/>
      <c r="F128" s="14"/>
      <c r="G128" s="14"/>
      <c r="H128" s="14"/>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row>
    <row r="129" spans="1:793" s="257" customFormat="1" ht="15.5" thickBot="1" x14ac:dyDescent="0.45">
      <c r="A129" s="12"/>
      <c r="B129" s="225"/>
      <c r="C129" s="14"/>
      <c r="D129" s="14"/>
      <c r="E129" s="14"/>
      <c r="F129" s="14"/>
      <c r="G129" s="14"/>
      <c r="H129" s="14"/>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row>
    <row r="130" spans="1:793" s="257" customFormat="1" ht="15" x14ac:dyDescent="0.4">
      <c r="A130" s="12"/>
      <c r="B130" s="14"/>
      <c r="C130" s="13"/>
      <c r="D130" s="14"/>
      <c r="E130" s="14"/>
      <c r="F130" s="14"/>
      <c r="G130" s="14"/>
      <c r="H130" s="14"/>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row>
    <row r="131" spans="1:793" s="257" customFormat="1" ht="15" x14ac:dyDescent="0.35">
      <c r="A131" s="41"/>
      <c r="B131" s="316" t="s">
        <v>328</v>
      </c>
      <c r="C131" s="316"/>
      <c r="D131" s="316"/>
      <c r="E131" s="316"/>
      <c r="F131" s="316"/>
      <c r="G131" s="316"/>
      <c r="H131" s="316"/>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row>
    <row r="132" spans="1:793" s="257" customFormat="1" ht="15.5" thickBot="1" x14ac:dyDescent="0.4">
      <c r="A132" s="41"/>
      <c r="B132" s="37"/>
      <c r="C132" s="38"/>
      <c r="D132" s="38"/>
      <c r="E132" s="38"/>
      <c r="F132" s="38"/>
      <c r="G132" s="39"/>
      <c r="H132" s="40"/>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row>
    <row r="133" spans="1:793" s="257" customFormat="1" ht="55" customHeight="1" x14ac:dyDescent="0.4">
      <c r="A133" s="41"/>
      <c r="B133" s="156" t="s">
        <v>293</v>
      </c>
      <c r="C133" s="96" t="s">
        <v>294</v>
      </c>
      <c r="D133" s="96" t="s">
        <v>295</v>
      </c>
      <c r="E133" s="38"/>
      <c r="F133" s="18"/>
      <c r="G133" s="39"/>
      <c r="H133" s="40"/>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row>
    <row r="134" spans="1:793" s="257" customFormat="1" ht="15.5" thickBot="1" x14ac:dyDescent="0.4">
      <c r="A134" s="41"/>
      <c r="B134" s="265">
        <f>SUM(C82:E82)</f>
        <v>0</v>
      </c>
      <c r="C134" s="100">
        <f>SUM(C38:H38)</f>
        <v>0</v>
      </c>
      <c r="D134" s="260" t="e">
        <f>IF(OR(B134="",C134=""),"",(((B134/C134)/52)/5))</f>
        <v>#DIV/0!</v>
      </c>
      <c r="E134" s="38"/>
      <c r="F134" s="38"/>
      <c r="G134" s="38"/>
      <c r="H134" s="38"/>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row>
    <row r="135" spans="1:793" s="257" customFormat="1" ht="15" x14ac:dyDescent="0.4">
      <c r="A135" s="14"/>
      <c r="B135" s="56"/>
      <c r="C135" s="56"/>
      <c r="D135" s="56"/>
      <c r="E135" s="38"/>
      <c r="F135" s="38"/>
      <c r="G135" s="38"/>
      <c r="H135" s="38"/>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row>
    <row r="136" spans="1:793" s="257" customFormat="1" ht="15" x14ac:dyDescent="0.35">
      <c r="A136" s="41"/>
      <c r="B136" s="316" t="s">
        <v>329</v>
      </c>
      <c r="C136" s="316"/>
      <c r="D136" s="316"/>
      <c r="E136" s="316"/>
      <c r="F136" s="316"/>
      <c r="G136" s="316"/>
      <c r="H136" s="31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row>
    <row r="137" spans="1:793" s="257" customFormat="1" ht="15.5" thickBot="1" x14ac:dyDescent="0.45">
      <c r="A137" s="41"/>
      <c r="B137" s="13"/>
      <c r="C137" s="38"/>
      <c r="D137" s="38"/>
      <c r="E137" s="38"/>
      <c r="F137" s="38"/>
      <c r="G137" s="38"/>
      <c r="H137" s="38"/>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row>
    <row r="138" spans="1:793" s="257" customFormat="1" ht="46" customHeight="1" x14ac:dyDescent="0.4">
      <c r="A138" s="41"/>
      <c r="B138" s="156" t="s">
        <v>47</v>
      </c>
      <c r="C138" s="96" t="s">
        <v>48</v>
      </c>
      <c r="D138" s="96" t="s">
        <v>49</v>
      </c>
      <c r="E138" s="38"/>
      <c r="F138" s="18"/>
      <c r="G138" s="39"/>
      <c r="H138" s="40"/>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row>
    <row r="139" spans="1:793" s="257" customFormat="1" ht="15.5" thickBot="1" x14ac:dyDescent="0.4">
      <c r="A139" s="41"/>
      <c r="B139" s="213"/>
      <c r="C139" s="100">
        <f>SUM($C$38:$H$38)</f>
        <v>0</v>
      </c>
      <c r="D139" s="155" t="str">
        <f>IF(OR(B139="",C139=""),"",B139/C139)</f>
        <v/>
      </c>
      <c r="E139" s="324"/>
      <c r="F139" s="325"/>
      <c r="G139" s="325"/>
      <c r="H139" s="325"/>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row>
    <row r="140" spans="1:793" s="257" customFormat="1" ht="15" x14ac:dyDescent="0.4">
      <c r="A140" s="45"/>
      <c r="B140" s="18"/>
      <c r="C140" s="18"/>
      <c r="D140" s="18"/>
      <c r="E140" s="18"/>
      <c r="F140" s="38"/>
      <c r="G140" s="38"/>
      <c r="H140" s="38"/>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row>
    <row r="141" spans="1:793" s="257" customFormat="1" ht="15" x14ac:dyDescent="0.35">
      <c r="A141" s="16"/>
      <c r="B141" s="321" t="s">
        <v>50</v>
      </c>
      <c r="C141" s="321"/>
      <c r="D141" s="321"/>
      <c r="E141" s="321"/>
      <c r="F141" s="321"/>
      <c r="G141" s="321"/>
      <c r="H141" s="32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row>
    <row r="142" spans="1:793" s="257" customFormat="1" ht="15" x14ac:dyDescent="0.4">
      <c r="A142" s="41"/>
      <c r="B142" s="18"/>
      <c r="C142" s="18"/>
      <c r="D142" s="18"/>
      <c r="E142" s="18"/>
      <c r="F142" s="18"/>
      <c r="G142" s="18"/>
      <c r="H142" s="18"/>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row>
    <row r="143" spans="1:793" s="257" customFormat="1" ht="15" x14ac:dyDescent="0.35">
      <c r="A143" s="41"/>
      <c r="B143" s="316" t="s">
        <v>330</v>
      </c>
      <c r="C143" s="316"/>
      <c r="D143" s="316"/>
      <c r="E143" s="316"/>
      <c r="F143" s="316"/>
      <c r="G143" s="316"/>
      <c r="H143" s="316"/>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row>
    <row r="144" spans="1:793" s="257" customFormat="1" ht="15.5" thickBot="1" x14ac:dyDescent="0.45">
      <c r="A144" s="41"/>
      <c r="B144" s="18"/>
      <c r="C144" s="18"/>
      <c r="D144" s="18"/>
      <c r="E144" s="18"/>
      <c r="F144" s="18"/>
      <c r="G144" s="18"/>
      <c r="H144" s="18"/>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row>
    <row r="145" spans="1:793" s="257" customFormat="1" ht="30" x14ac:dyDescent="0.4">
      <c r="A145" s="41"/>
      <c r="B145" s="57" t="s">
        <v>51</v>
      </c>
      <c r="C145" s="96" t="s">
        <v>48</v>
      </c>
      <c r="D145" s="98" t="s">
        <v>52</v>
      </c>
      <c r="E145" s="18"/>
      <c r="F145" s="18"/>
      <c r="G145" s="18"/>
      <c r="H145" s="18"/>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row>
    <row r="146" spans="1:793" s="257" customFormat="1" ht="15.5" thickBot="1" x14ac:dyDescent="0.4">
      <c r="A146" s="41"/>
      <c r="B146" s="110"/>
      <c r="C146" s="100">
        <f>SUM($C$38:$H$38)</f>
        <v>0</v>
      </c>
      <c r="D146" s="99" t="str">
        <f>IF(OR(B146="",C146=""),"",B146/C146)</f>
        <v/>
      </c>
      <c r="E146" s="324"/>
      <c r="F146" s="325"/>
      <c r="G146" s="325"/>
      <c r="H146" s="325"/>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row>
    <row r="147" spans="1:793" s="257" customFormat="1" ht="15" x14ac:dyDescent="0.4">
      <c r="A147" s="41"/>
      <c r="B147" s="18"/>
      <c r="C147" s="18"/>
      <c r="D147" s="18"/>
      <c r="E147" s="18"/>
      <c r="F147" s="18"/>
      <c r="G147" s="18"/>
      <c r="H147" s="18"/>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row>
    <row r="148" spans="1:793" s="257" customFormat="1" ht="15" x14ac:dyDescent="0.35">
      <c r="A148" s="16"/>
      <c r="B148" s="321" t="s">
        <v>53</v>
      </c>
      <c r="C148" s="321"/>
      <c r="D148" s="321"/>
      <c r="E148" s="321"/>
      <c r="F148" s="321"/>
      <c r="G148" s="321"/>
      <c r="H148" s="321"/>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row>
    <row r="149" spans="1:793" s="257" customFormat="1" ht="15" x14ac:dyDescent="0.4">
      <c r="A149" s="41"/>
      <c r="B149" s="18"/>
      <c r="C149" s="18"/>
      <c r="D149" s="18"/>
      <c r="E149" s="18"/>
      <c r="F149" s="18"/>
      <c r="G149" s="18"/>
      <c r="H149" s="18"/>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row>
    <row r="150" spans="1:793" s="257" customFormat="1" ht="15" x14ac:dyDescent="0.4">
      <c r="A150" s="41"/>
      <c r="B150" s="326" t="s">
        <v>331</v>
      </c>
      <c r="C150" s="326"/>
      <c r="D150" s="326"/>
      <c r="E150" s="326"/>
      <c r="F150" s="326"/>
      <c r="G150" s="326"/>
      <c r="H150" s="326"/>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row>
    <row r="151" spans="1:793" s="257" customFormat="1" ht="15" customHeight="1" x14ac:dyDescent="0.35">
      <c r="A151" s="41"/>
      <c r="B151" s="322" t="s">
        <v>352</v>
      </c>
      <c r="C151" s="322"/>
      <c r="D151" s="322"/>
      <c r="E151" s="322"/>
      <c r="F151" s="322"/>
      <c r="G151" s="322"/>
      <c r="H151" s="322"/>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row>
    <row r="152" spans="1:793" s="257" customFormat="1" ht="15" x14ac:dyDescent="0.35">
      <c r="A152" s="41"/>
      <c r="B152" s="322"/>
      <c r="C152" s="322"/>
      <c r="D152" s="322"/>
      <c r="E152" s="322"/>
      <c r="F152" s="322"/>
      <c r="G152" s="322"/>
      <c r="H152" s="32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row>
    <row r="153" spans="1:793" s="257" customFormat="1" ht="15.5" thickBot="1" x14ac:dyDescent="0.45">
      <c r="A153" s="41"/>
      <c r="B153" s="18"/>
      <c r="C153" s="18"/>
      <c r="D153" s="18"/>
      <c r="E153" s="18"/>
      <c r="F153" s="18"/>
      <c r="G153" s="18"/>
      <c r="H153" s="18"/>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row>
    <row r="154" spans="1:793" s="257" customFormat="1" ht="66" customHeight="1" x14ac:dyDescent="0.4">
      <c r="A154" s="41"/>
      <c r="B154" s="57" t="s">
        <v>54</v>
      </c>
      <c r="C154" s="96" t="s">
        <v>48</v>
      </c>
      <c r="D154" s="98" t="s">
        <v>55</v>
      </c>
      <c r="E154" s="18"/>
      <c r="F154" s="18"/>
      <c r="G154" s="18"/>
      <c r="H154" s="18"/>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row>
    <row r="155" spans="1:793" s="257" customFormat="1" ht="15.5" customHeight="1" thickBot="1" x14ac:dyDescent="0.4">
      <c r="A155" s="41"/>
      <c r="B155" s="110"/>
      <c r="C155" s="100">
        <f>SUM($C$38:$H$38)</f>
        <v>0</v>
      </c>
      <c r="D155" s="99" t="str">
        <f>IF(OR(B155="",C155=""),"",B155/C155)</f>
        <v/>
      </c>
      <c r="E155" s="324" t="str">
        <f>IF(C155=0,"",IF(C155=(SUM(C38:H38)),"","The no. of employees reported in OPT 17 does not equal the value provided in Q1. Please double-check your entry."))</f>
        <v/>
      </c>
      <c r="F155" s="325"/>
      <c r="G155" s="325"/>
      <c r="H155" s="32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row>
    <row r="156" spans="1:793" s="257" customFormat="1" ht="15" x14ac:dyDescent="0.4">
      <c r="A156" s="41"/>
      <c r="B156" s="18"/>
      <c r="C156" s="18"/>
      <c r="D156" s="18"/>
      <c r="E156" s="18"/>
      <c r="F156" s="18"/>
      <c r="G156" s="18"/>
      <c r="H156" s="18"/>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row>
    <row r="157" spans="1:793" s="257" customFormat="1" ht="15" x14ac:dyDescent="0.4">
      <c r="A157" s="41"/>
      <c r="B157" s="326" t="s">
        <v>221</v>
      </c>
      <c r="C157" s="326"/>
      <c r="D157" s="326"/>
      <c r="E157" s="326"/>
      <c r="F157" s="326"/>
      <c r="G157" s="326"/>
      <c r="H157" s="326"/>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row>
    <row r="158" spans="1:793" s="257" customFormat="1" ht="15.5" thickBot="1" x14ac:dyDescent="0.45">
      <c r="A158" s="41"/>
      <c r="B158" s="18"/>
      <c r="C158" s="18"/>
      <c r="D158" s="18"/>
      <c r="E158" s="18"/>
      <c r="F158" s="18"/>
      <c r="G158" s="18"/>
      <c r="H158" s="1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row>
    <row r="159" spans="1:793" s="257" customFormat="1" ht="15" x14ac:dyDescent="0.4">
      <c r="A159" s="41"/>
      <c r="B159" s="96" t="s">
        <v>56</v>
      </c>
      <c r="C159" s="98" t="s">
        <v>57</v>
      </c>
      <c r="D159" s="18"/>
      <c r="E159" s="18"/>
      <c r="F159" s="18"/>
      <c r="G159" s="18"/>
      <c r="H159" s="18"/>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row>
    <row r="160" spans="1:793" s="257" customFormat="1" ht="15" x14ac:dyDescent="0.4">
      <c r="A160" s="41"/>
      <c r="B160" s="157" t="s">
        <v>58</v>
      </c>
      <c r="C160" s="223"/>
      <c r="D160" s="18"/>
      <c r="E160" s="18"/>
      <c r="F160" s="18"/>
      <c r="G160" s="18"/>
      <c r="H160" s="18"/>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row>
    <row r="161" spans="1:793" s="257" customFormat="1" ht="15" x14ac:dyDescent="0.4">
      <c r="A161" s="41"/>
      <c r="B161" s="158" t="s">
        <v>59</v>
      </c>
      <c r="C161" s="223"/>
      <c r="D161" s="18"/>
      <c r="E161" s="18"/>
      <c r="F161" s="18"/>
      <c r="G161" s="18"/>
      <c r="H161" s="18"/>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row>
    <row r="162" spans="1:793" s="257" customFormat="1" ht="15" x14ac:dyDescent="0.4">
      <c r="A162" s="41"/>
      <c r="B162" s="158" t="s">
        <v>60</v>
      </c>
      <c r="C162" s="223"/>
      <c r="D162" s="18"/>
      <c r="E162" s="18"/>
      <c r="F162" s="18"/>
      <c r="G162" s="18"/>
      <c r="H162" s="18"/>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row>
    <row r="163" spans="1:793" s="257" customFormat="1" ht="15.5" thickBot="1" x14ac:dyDescent="0.45">
      <c r="A163" s="41"/>
      <c r="B163" s="159" t="s">
        <v>61</v>
      </c>
      <c r="C163" s="224"/>
      <c r="D163" s="18"/>
      <c r="E163" s="18"/>
      <c r="F163" s="18"/>
      <c r="G163" s="18"/>
      <c r="H163" s="18"/>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row>
    <row r="164" spans="1:793" s="257" customFormat="1" ht="15" x14ac:dyDescent="0.4">
      <c r="A164" s="41"/>
      <c r="B164" s="18"/>
      <c r="C164" s="18"/>
      <c r="D164" s="18"/>
      <c r="E164" s="18"/>
      <c r="F164" s="18"/>
      <c r="G164" s="18"/>
      <c r="H164" s="18"/>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row>
    <row r="165" spans="1:793" s="257" customFormat="1" ht="18.5" x14ac:dyDescent="0.45">
      <c r="A165" s="255">
        <v>3</v>
      </c>
      <c r="B165" s="303" t="s">
        <v>273</v>
      </c>
      <c r="C165" s="303"/>
      <c r="D165" s="303"/>
      <c r="E165" s="303"/>
      <c r="F165" s="303"/>
      <c r="G165" s="303"/>
      <c r="H165" s="303"/>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row>
    <row r="166" spans="1:793" s="257" customFormat="1" ht="15" x14ac:dyDescent="0.35">
      <c r="A166" s="16"/>
      <c r="B166" s="321" t="s">
        <v>62</v>
      </c>
      <c r="C166" s="321"/>
      <c r="D166" s="321"/>
      <c r="E166" s="321"/>
      <c r="F166" s="321"/>
      <c r="G166" s="321"/>
      <c r="H166" s="321"/>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row>
    <row r="167" spans="1:793" s="257" customFormat="1" ht="15" x14ac:dyDescent="0.4">
      <c r="A167" s="41"/>
      <c r="B167" s="18"/>
      <c r="C167" s="18"/>
      <c r="D167" s="18"/>
      <c r="E167" s="18"/>
      <c r="F167" s="18"/>
      <c r="G167" s="18"/>
      <c r="H167" s="18"/>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row>
    <row r="168" spans="1:793" s="257" customFormat="1" ht="15" x14ac:dyDescent="0.4">
      <c r="A168" s="41"/>
      <c r="B168" s="326" t="s">
        <v>332</v>
      </c>
      <c r="C168" s="326"/>
      <c r="D168" s="326"/>
      <c r="E168" s="326"/>
      <c r="F168" s="326"/>
      <c r="G168" s="326"/>
      <c r="H168" s="326"/>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row>
    <row r="169" spans="1:793" s="257" customFormat="1" ht="15" x14ac:dyDescent="0.35">
      <c r="A169" s="41"/>
      <c r="B169" s="322" t="s">
        <v>285</v>
      </c>
      <c r="C169" s="322"/>
      <c r="D169" s="322"/>
      <c r="E169" s="322"/>
      <c r="F169" s="322"/>
      <c r="G169" s="322"/>
      <c r="H169" s="322"/>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row>
    <row r="170" spans="1:793" s="257" customFormat="1" ht="15.5" thickBot="1" x14ac:dyDescent="0.45">
      <c r="A170" s="41"/>
      <c r="B170" s="18"/>
      <c r="C170" s="18"/>
      <c r="D170" s="18"/>
      <c r="E170" s="18"/>
      <c r="F170" s="18"/>
      <c r="G170" s="18"/>
      <c r="H170" s="18"/>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row>
    <row r="171" spans="1:793" s="257" customFormat="1" ht="15.5" thickBot="1" x14ac:dyDescent="0.45">
      <c r="A171" s="41"/>
      <c r="B171" s="69" t="s">
        <v>63</v>
      </c>
      <c r="C171" s="18"/>
      <c r="D171" s="18"/>
      <c r="E171" s="18"/>
      <c r="F171" s="18"/>
      <c r="G171" s="18"/>
      <c r="H171" s="18"/>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row>
    <row r="172" spans="1:793" s="257" customFormat="1" ht="15.5" thickBot="1" x14ac:dyDescent="0.45">
      <c r="A172" s="41"/>
      <c r="B172" s="219"/>
      <c r="C172" s="18"/>
      <c r="D172" s="18"/>
      <c r="E172" s="18"/>
      <c r="F172" s="18"/>
      <c r="G172" s="18"/>
      <c r="H172" s="18"/>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row>
    <row r="173" spans="1:793" s="257" customFormat="1" ht="15" x14ac:dyDescent="0.4">
      <c r="A173" s="41"/>
      <c r="B173" s="58"/>
      <c r="C173" s="18"/>
      <c r="D173" s="18"/>
      <c r="E173" s="18"/>
      <c r="F173" s="18"/>
      <c r="G173" s="18"/>
      <c r="H173" s="18"/>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row>
    <row r="174" spans="1:793" s="257" customFormat="1" ht="15" x14ac:dyDescent="0.4">
      <c r="A174" s="41"/>
      <c r="B174" s="326" t="s">
        <v>333</v>
      </c>
      <c r="C174" s="326"/>
      <c r="D174" s="326"/>
      <c r="E174" s="326"/>
      <c r="F174" s="326"/>
      <c r="G174" s="326"/>
      <c r="H174" s="326"/>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row>
    <row r="175" spans="1:793" s="257" customFormat="1" ht="15" x14ac:dyDescent="0.35">
      <c r="A175" s="41"/>
      <c r="B175" s="322" t="s">
        <v>321</v>
      </c>
      <c r="C175" s="322"/>
      <c r="D175" s="322"/>
      <c r="E175" s="322"/>
      <c r="F175" s="322"/>
      <c r="G175" s="322"/>
      <c r="H175" s="322"/>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row>
    <row r="176" spans="1:793" s="257" customFormat="1" ht="15.5" thickBot="1" x14ac:dyDescent="0.45">
      <c r="A176" s="41"/>
      <c r="B176" s="18"/>
      <c r="C176" s="18"/>
      <c r="D176" s="18"/>
      <c r="E176" s="18"/>
      <c r="F176" s="18"/>
      <c r="G176" s="18"/>
      <c r="H176" s="18"/>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row>
    <row r="177" spans="1:793" s="257" customFormat="1" ht="43.5" customHeight="1" thickBot="1" x14ac:dyDescent="0.45">
      <c r="A177" s="41"/>
      <c r="B177" s="42" t="s">
        <v>64</v>
      </c>
      <c r="C177" s="98" t="s">
        <v>63</v>
      </c>
      <c r="D177" s="18"/>
      <c r="E177" s="18"/>
      <c r="F177" s="18"/>
      <c r="G177" s="18"/>
      <c r="H177" s="18"/>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row>
    <row r="178" spans="1:793" s="257" customFormat="1" ht="15.5" thickBot="1" x14ac:dyDescent="0.45">
      <c r="A178" s="41"/>
      <c r="B178" s="160"/>
      <c r="C178" s="90">
        <f>B172</f>
        <v>0</v>
      </c>
      <c r="D178" s="18"/>
      <c r="E178" s="18"/>
      <c r="F178" s="18"/>
      <c r="G178" s="18"/>
      <c r="H178" s="1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row>
    <row r="179" spans="1:793" s="257" customFormat="1" ht="15" x14ac:dyDescent="0.4">
      <c r="A179" s="41"/>
      <c r="B179" s="18"/>
      <c r="C179" s="18"/>
      <c r="D179" s="18"/>
      <c r="E179" s="18"/>
      <c r="F179" s="18"/>
      <c r="G179" s="18"/>
      <c r="H179" s="18"/>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row>
    <row r="180" spans="1:793" s="257" customFormat="1" ht="15" x14ac:dyDescent="0.35">
      <c r="A180" s="16"/>
      <c r="B180" s="321" t="s">
        <v>65</v>
      </c>
      <c r="C180" s="321"/>
      <c r="D180" s="321"/>
      <c r="E180" s="321"/>
      <c r="F180" s="321"/>
      <c r="G180" s="321"/>
      <c r="H180" s="321"/>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row>
    <row r="181" spans="1:793" s="257" customFormat="1" ht="15" x14ac:dyDescent="0.4">
      <c r="A181" s="41"/>
      <c r="B181" s="18"/>
      <c r="C181" s="18"/>
      <c r="D181" s="18"/>
      <c r="E181" s="18"/>
      <c r="F181" s="18"/>
      <c r="G181" s="18"/>
      <c r="H181" s="18"/>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row>
    <row r="182" spans="1:793" s="257" customFormat="1" ht="15" x14ac:dyDescent="0.4">
      <c r="A182" s="41"/>
      <c r="B182" s="358" t="s">
        <v>334</v>
      </c>
      <c r="C182" s="358"/>
      <c r="D182" s="358"/>
      <c r="E182" s="358"/>
      <c r="F182" s="358"/>
      <c r="G182" s="358"/>
      <c r="H182" s="358"/>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row>
    <row r="183" spans="1:793" s="257" customFormat="1" ht="15.5" thickBot="1" x14ac:dyDescent="0.45">
      <c r="A183" s="41"/>
      <c r="B183" s="18"/>
      <c r="C183" s="153"/>
      <c r="D183" s="18"/>
      <c r="E183" s="18"/>
      <c r="F183" s="18"/>
      <c r="G183" s="18"/>
      <c r="H183" s="18"/>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row>
    <row r="184" spans="1:793" s="257" customFormat="1" ht="15" x14ac:dyDescent="0.4">
      <c r="A184" s="41"/>
      <c r="B184" s="101"/>
      <c r="C184" s="96" t="s">
        <v>66</v>
      </c>
      <c r="D184" s="96" t="s">
        <v>46</v>
      </c>
      <c r="E184" s="98" t="s">
        <v>67</v>
      </c>
      <c r="F184" s="18"/>
      <c r="G184" s="18"/>
      <c r="H184" s="18"/>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row>
    <row r="185" spans="1:793" s="257" customFormat="1" ht="15" x14ac:dyDescent="0.35">
      <c r="A185" s="41"/>
      <c r="B185" s="102" t="s">
        <v>18</v>
      </c>
      <c r="C185" s="161"/>
      <c r="D185" s="72">
        <f>SUM(C79:E79)</f>
        <v>0</v>
      </c>
      <c r="E185" s="162" t="str">
        <f>IF(OR(C185="",D185=""),"",C185/D185)</f>
        <v/>
      </c>
      <c r="F185" s="324" t="str">
        <f>IF((D185+D186)=0,"",IF(AND(D185=D122,D186=D123),"","The no. of labour hours does not equal the values provided in SOC9: Employee Well-Being. Please double-check your entry."))</f>
        <v/>
      </c>
      <c r="G185" s="325"/>
      <c r="H185" s="325"/>
      <c r="I185" s="32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row>
    <row r="186" spans="1:793" s="257" customFormat="1" ht="15.5" customHeight="1" thickBot="1" x14ac:dyDescent="0.4">
      <c r="A186" s="41"/>
      <c r="B186" s="103" t="s">
        <v>19</v>
      </c>
      <c r="C186" s="97"/>
      <c r="D186" s="266">
        <f>SUM(C80:E80)</f>
        <v>0</v>
      </c>
      <c r="E186" s="163" t="str">
        <f>IF(OR(C186="",D186=""),"",C186/D186)</f>
        <v/>
      </c>
      <c r="F186" s="324"/>
      <c r="G186" s="325"/>
      <c r="H186" s="325"/>
      <c r="I186" s="325"/>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row>
    <row r="187" spans="1:793" s="257" customFormat="1" ht="15.5" thickBot="1" x14ac:dyDescent="0.45">
      <c r="A187" s="41"/>
      <c r="B187" s="18"/>
      <c r="C187" s="18"/>
      <c r="D187" s="18"/>
      <c r="E187" s="18"/>
      <c r="F187" s="18"/>
      <c r="G187" s="18"/>
      <c r="H187" s="18"/>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row>
    <row r="188" spans="1:793" s="257" customFormat="1" ht="30" x14ac:dyDescent="0.4">
      <c r="A188" s="41"/>
      <c r="B188" s="104" t="s">
        <v>68</v>
      </c>
      <c r="C188" s="96" t="s">
        <v>69</v>
      </c>
      <c r="D188" s="96" t="s">
        <v>70</v>
      </c>
      <c r="E188" s="98" t="s">
        <v>71</v>
      </c>
      <c r="F188" s="18"/>
      <c r="G188" s="18"/>
      <c r="H188" s="1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row>
    <row r="189" spans="1:793" s="257" customFormat="1" ht="15.5" thickBot="1" x14ac:dyDescent="0.45">
      <c r="A189" s="41"/>
      <c r="B189" s="105"/>
      <c r="C189" s="164" t="str">
        <f>IF(OR(E185="",E186=""),"",E185-E186)</f>
        <v/>
      </c>
      <c r="D189" s="100" t="str">
        <f>E185</f>
        <v/>
      </c>
      <c r="E189" s="99" t="str">
        <f>IF(OR(C189="",D189=""),"",C189/D189)</f>
        <v/>
      </c>
      <c r="F189" s="18"/>
      <c r="G189" s="18"/>
      <c r="H189" s="18"/>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row>
    <row r="190" spans="1:793" s="257" customFormat="1" ht="15" x14ac:dyDescent="0.4">
      <c r="A190" s="41"/>
      <c r="B190" s="18"/>
      <c r="C190" s="18"/>
      <c r="D190" s="18"/>
      <c r="E190" s="18"/>
      <c r="F190" s="18"/>
      <c r="G190" s="18"/>
      <c r="H190" s="18"/>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row>
    <row r="191" spans="1:793" s="257" customFormat="1" ht="18.5" x14ac:dyDescent="0.45">
      <c r="A191" s="255">
        <v>4</v>
      </c>
      <c r="B191" s="303" t="s">
        <v>274</v>
      </c>
      <c r="C191" s="303"/>
      <c r="D191" s="303"/>
      <c r="E191" s="303"/>
      <c r="F191" s="303"/>
      <c r="G191" s="303"/>
      <c r="H191" s="303"/>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row>
    <row r="192" spans="1:793" s="257" customFormat="1" ht="15" x14ac:dyDescent="0.35">
      <c r="A192" s="16"/>
      <c r="B192" s="321" t="s">
        <v>72</v>
      </c>
      <c r="C192" s="321"/>
      <c r="D192" s="321"/>
      <c r="E192" s="321"/>
      <c r="F192" s="321"/>
      <c r="G192" s="321"/>
      <c r="H192" s="321"/>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row>
    <row r="193" spans="1:793" s="257" customFormat="1" ht="15" x14ac:dyDescent="0.4">
      <c r="A193" s="12"/>
      <c r="B193" s="59"/>
      <c r="C193" s="13"/>
      <c r="D193" s="14"/>
      <c r="E193" s="14"/>
      <c r="F193" s="14"/>
      <c r="G193" s="14"/>
      <c r="H193" s="14"/>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row>
    <row r="194" spans="1:793" s="257" customFormat="1" ht="15" x14ac:dyDescent="0.35">
      <c r="A194" s="41"/>
      <c r="B194" s="316" t="s">
        <v>222</v>
      </c>
      <c r="C194" s="316"/>
      <c r="D194" s="316"/>
      <c r="E194" s="316"/>
      <c r="F194" s="316"/>
      <c r="G194" s="316"/>
      <c r="H194" s="316"/>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row>
    <row r="195" spans="1:793" s="257" customFormat="1" ht="15.5" thickBot="1" x14ac:dyDescent="0.45">
      <c r="A195" s="41"/>
      <c r="B195" s="13"/>
      <c r="C195" s="38"/>
      <c r="D195" s="38"/>
      <c r="E195" s="38"/>
      <c r="F195" s="38"/>
      <c r="G195" s="39"/>
      <c r="H195" s="40"/>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row>
    <row r="196" spans="1:793" s="257" customFormat="1" ht="15.5" thickBot="1" x14ac:dyDescent="0.4">
      <c r="A196" s="41"/>
      <c r="B196" s="225"/>
      <c r="C196" s="38"/>
      <c r="D196" s="38"/>
      <c r="E196" s="38"/>
      <c r="F196" s="38"/>
      <c r="G196" s="39"/>
      <c r="H196" s="40"/>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row>
    <row r="197" spans="1:793" s="257" customFormat="1" ht="15" x14ac:dyDescent="0.4">
      <c r="A197" s="12"/>
      <c r="B197" s="14"/>
      <c r="C197" s="13"/>
      <c r="D197" s="14"/>
      <c r="E197" s="14"/>
      <c r="F197" s="14"/>
      <c r="G197" s="14"/>
      <c r="H197" s="14"/>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row>
    <row r="198" spans="1:793" s="257" customFormat="1" ht="15" x14ac:dyDescent="0.35">
      <c r="A198" s="41"/>
      <c r="B198" s="316" t="s">
        <v>73</v>
      </c>
      <c r="C198" s="316"/>
      <c r="D198" s="316"/>
      <c r="E198" s="316"/>
      <c r="F198" s="316"/>
      <c r="G198" s="316"/>
      <c r="H198" s="316"/>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row>
    <row r="199" spans="1:793" s="257" customFormat="1" ht="15.5" thickBot="1" x14ac:dyDescent="0.45">
      <c r="A199" s="41"/>
      <c r="B199" s="13"/>
      <c r="C199" s="38"/>
      <c r="D199" s="38"/>
      <c r="E199" s="38"/>
      <c r="F199" s="38"/>
      <c r="G199" s="39"/>
      <c r="H199" s="40"/>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row>
    <row r="200" spans="1:793" s="257" customFormat="1" ht="15.5" thickBot="1" x14ac:dyDescent="0.4">
      <c r="A200" s="41"/>
      <c r="B200" s="225"/>
      <c r="C200" s="38"/>
      <c r="D200" s="38"/>
      <c r="E200" s="38"/>
      <c r="F200" s="38"/>
      <c r="G200" s="39"/>
      <c r="H200" s="4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row>
    <row r="201" spans="1:793" s="257" customFormat="1" ht="15" x14ac:dyDescent="0.4">
      <c r="A201" s="12"/>
      <c r="B201" s="14"/>
      <c r="C201" s="13"/>
      <c r="D201" s="14"/>
      <c r="E201" s="14"/>
      <c r="F201" s="14"/>
      <c r="G201" s="14"/>
      <c r="H201" s="14"/>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row>
    <row r="202" spans="1:793" s="257" customFormat="1" ht="15" x14ac:dyDescent="0.35">
      <c r="A202" s="41"/>
      <c r="B202" s="316" t="s">
        <v>74</v>
      </c>
      <c r="C202" s="316"/>
      <c r="D202" s="316"/>
      <c r="E202" s="316"/>
      <c r="F202" s="316"/>
      <c r="G202" s="316"/>
      <c r="H202" s="316"/>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row>
    <row r="203" spans="1:793" s="257" customFormat="1" ht="15.5" thickBot="1" x14ac:dyDescent="0.45">
      <c r="A203" s="41"/>
      <c r="B203" s="13"/>
      <c r="C203" s="38"/>
      <c r="D203" s="38"/>
      <c r="E203" s="38"/>
      <c r="F203" s="38"/>
      <c r="G203" s="39"/>
      <c r="H203" s="40"/>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row>
    <row r="204" spans="1:793" s="257" customFormat="1" ht="75.5" customHeight="1" x14ac:dyDescent="0.35">
      <c r="A204" s="41"/>
      <c r="B204" s="96" t="s">
        <v>75</v>
      </c>
      <c r="C204" s="166" t="s">
        <v>76</v>
      </c>
      <c r="D204" s="165" t="s">
        <v>223</v>
      </c>
      <c r="E204" s="38"/>
      <c r="F204" s="38"/>
      <c r="G204" s="39"/>
      <c r="H204" s="40"/>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row>
    <row r="205" spans="1:793" s="257" customFormat="1" ht="15.5" thickBot="1" x14ac:dyDescent="0.4">
      <c r="A205" s="41"/>
      <c r="B205" s="110"/>
      <c r="C205" s="110"/>
      <c r="D205" s="248" t="str">
        <f>IF(OR(B205="",C205=""),"",B205/C205)</f>
        <v/>
      </c>
      <c r="E205" s="38"/>
      <c r="F205" s="38"/>
      <c r="G205" s="39"/>
      <c r="H205" s="40"/>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row>
    <row r="206" spans="1:793" s="257" customFormat="1" ht="15" x14ac:dyDescent="0.35">
      <c r="A206" s="38"/>
      <c r="B206" s="38"/>
      <c r="C206" s="38"/>
      <c r="D206" s="38"/>
      <c r="E206" s="38"/>
      <c r="F206" s="38"/>
      <c r="G206" s="38"/>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row>
    <row r="207" spans="1:793" s="257" customFormat="1" ht="18.5" x14ac:dyDescent="0.45">
      <c r="A207" s="255">
        <v>5</v>
      </c>
      <c r="B207" s="303" t="s">
        <v>275</v>
      </c>
      <c r="C207" s="303"/>
      <c r="D207" s="303"/>
      <c r="E207" s="303"/>
      <c r="F207" s="303"/>
      <c r="G207" s="303"/>
      <c r="H207" s="303"/>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row>
    <row r="208" spans="1:793" s="257" customFormat="1" ht="15" x14ac:dyDescent="0.35">
      <c r="A208" s="92"/>
      <c r="B208" s="317" t="s">
        <v>77</v>
      </c>
      <c r="C208" s="317"/>
      <c r="D208" s="317"/>
      <c r="E208" s="317"/>
      <c r="F208" s="317"/>
      <c r="G208" s="317"/>
      <c r="H208" s="317"/>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row>
    <row r="209" spans="1:793" s="257" customFormat="1" ht="15" x14ac:dyDescent="0.4">
      <c r="A209" s="71"/>
      <c r="B209" s="59"/>
      <c r="C209" s="13"/>
      <c r="D209" s="14"/>
      <c r="E209" s="14"/>
      <c r="F209" s="38"/>
      <c r="G209" s="38"/>
      <c r="H209" s="38"/>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row>
    <row r="210" spans="1:793" s="257" customFormat="1" ht="15" x14ac:dyDescent="0.4">
      <c r="A210" s="41"/>
      <c r="B210" s="302" t="s">
        <v>78</v>
      </c>
      <c r="C210" s="302"/>
      <c r="D210" s="302"/>
      <c r="E210" s="302"/>
      <c r="F210" s="302"/>
      <c r="G210" s="302"/>
      <c r="H210" s="302"/>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row>
    <row r="211" spans="1:793" s="257" customFormat="1" ht="15" x14ac:dyDescent="0.35">
      <c r="A211" s="41"/>
      <c r="B211" s="360" t="s">
        <v>316</v>
      </c>
      <c r="C211" s="360"/>
      <c r="D211" s="360"/>
      <c r="E211" s="360"/>
      <c r="F211" s="360"/>
      <c r="G211" s="360"/>
      <c r="H211" s="360"/>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row>
    <row r="212" spans="1:793" s="257" customFormat="1" ht="15.5" thickBot="1" x14ac:dyDescent="0.4">
      <c r="A212" s="41"/>
      <c r="B212" s="38"/>
      <c r="C212" s="38"/>
      <c r="D212" s="38"/>
      <c r="E212" s="38"/>
      <c r="F212" s="38"/>
      <c r="G212" s="38"/>
      <c r="H212" s="38"/>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row>
    <row r="213" spans="1:793" s="257" customFormat="1" ht="82" customHeight="1" x14ac:dyDescent="0.35">
      <c r="A213" s="41"/>
      <c r="B213" s="96" t="s">
        <v>79</v>
      </c>
      <c r="C213" s="95" t="s">
        <v>225</v>
      </c>
      <c r="D213" s="61" t="s">
        <v>80</v>
      </c>
      <c r="E213" s="54" t="s">
        <v>81</v>
      </c>
      <c r="F213" s="38"/>
      <c r="G213" s="38"/>
      <c r="H213" s="38"/>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row>
    <row r="214" spans="1:793" s="257" customFormat="1" ht="15.5" thickBot="1" x14ac:dyDescent="0.4">
      <c r="A214" s="41"/>
      <c r="B214" s="97"/>
      <c r="C214" s="93"/>
      <c r="D214" s="282"/>
      <c r="E214" s="55" t="str">
        <f>IF(OR(B214="",C214=""),"",B214/C214)</f>
        <v/>
      </c>
      <c r="F214" s="38"/>
      <c r="G214" s="38"/>
      <c r="H214" s="38"/>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row>
    <row r="215" spans="1:793" s="257" customFormat="1" ht="24" x14ac:dyDescent="0.35">
      <c r="A215" s="41"/>
      <c r="B215" s="62"/>
      <c r="C215" s="38"/>
      <c r="D215" s="38"/>
      <c r="E215" s="38"/>
      <c r="F215" s="38"/>
      <c r="G215" s="38"/>
      <c r="H215" s="38"/>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row>
    <row r="216" spans="1:793" s="257" customFormat="1" ht="15" x14ac:dyDescent="0.4">
      <c r="A216" s="41"/>
      <c r="B216" s="302" t="s">
        <v>82</v>
      </c>
      <c r="C216" s="302"/>
      <c r="D216" s="302"/>
      <c r="E216" s="302"/>
      <c r="F216" s="302"/>
      <c r="G216" s="302"/>
      <c r="H216" s="302"/>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row>
    <row r="217" spans="1:793" s="257" customFormat="1" ht="15.5" thickBot="1" x14ac:dyDescent="0.4">
      <c r="A217" s="41"/>
      <c r="B217" s="38"/>
      <c r="C217" s="38"/>
      <c r="D217" s="38"/>
      <c r="E217" s="38"/>
      <c r="F217" s="38"/>
      <c r="G217" s="38"/>
      <c r="H217" s="38"/>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row>
    <row r="218" spans="1:793" s="257" customFormat="1" ht="53" customHeight="1" x14ac:dyDescent="0.35">
      <c r="A218" s="41"/>
      <c r="B218" s="57" t="s">
        <v>83</v>
      </c>
      <c r="C218" s="98" t="s">
        <v>84</v>
      </c>
      <c r="D218" s="38"/>
      <c r="E218" s="38"/>
      <c r="F218" s="38"/>
      <c r="G218" s="38"/>
      <c r="H218" s="3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row>
    <row r="219" spans="1:793" s="257" customFormat="1" ht="15.5" thickBot="1" x14ac:dyDescent="0.4">
      <c r="A219" s="41"/>
      <c r="B219" s="97"/>
      <c r="C219" s="99" t="str">
        <f>IF(OR(B219="",C214=""),"",B219/C214)</f>
        <v/>
      </c>
      <c r="D219" s="38"/>
      <c r="E219" s="38"/>
      <c r="F219" s="38"/>
      <c r="G219" s="38"/>
      <c r="H219" s="38"/>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row>
    <row r="220" spans="1:793" s="257" customFormat="1" ht="24" x14ac:dyDescent="0.4">
      <c r="A220" s="41"/>
      <c r="B220" s="62"/>
      <c r="C220" s="14"/>
      <c r="D220" s="38"/>
      <c r="E220" s="38"/>
      <c r="F220" s="38"/>
      <c r="G220" s="38"/>
      <c r="H220" s="38"/>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row>
    <row r="221" spans="1:793" s="257" customFormat="1" ht="24" customHeight="1" x14ac:dyDescent="0.35">
      <c r="A221" s="41"/>
      <c r="B221" s="316" t="s">
        <v>335</v>
      </c>
      <c r="C221" s="316"/>
      <c r="D221" s="316"/>
      <c r="E221" s="316"/>
      <c r="F221" s="316"/>
      <c r="G221" s="316"/>
      <c r="H221" s="316"/>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row>
    <row r="222" spans="1:793" s="257" customFormat="1" ht="15.5" customHeight="1" thickBot="1" x14ac:dyDescent="0.65">
      <c r="A222" s="41"/>
      <c r="B222" s="64"/>
      <c r="C222" s="63"/>
      <c r="D222" s="38"/>
      <c r="E222" s="38"/>
      <c r="F222" s="38"/>
      <c r="G222" s="38"/>
      <c r="H222" s="38"/>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row>
    <row r="223" spans="1:793" s="257" customFormat="1" ht="24.5" thickBot="1" x14ac:dyDescent="0.4">
      <c r="A223" s="41"/>
      <c r="B223" s="225"/>
      <c r="C223" s="63"/>
      <c r="D223" s="38"/>
      <c r="E223" s="38"/>
      <c r="F223" s="38"/>
      <c r="G223" s="38"/>
      <c r="H223" s="38"/>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row>
    <row r="224" spans="1:793" s="257" customFormat="1" ht="15" x14ac:dyDescent="0.4">
      <c r="A224" s="41"/>
      <c r="B224" s="38"/>
      <c r="C224" s="15"/>
      <c r="D224" s="38"/>
      <c r="E224" s="38"/>
      <c r="F224" s="38"/>
      <c r="G224" s="38"/>
      <c r="H224" s="38"/>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row>
    <row r="225" spans="1:793" s="257" customFormat="1" ht="18.5" x14ac:dyDescent="0.45">
      <c r="A225" s="255">
        <v>6</v>
      </c>
      <c r="B225" s="303" t="s">
        <v>276</v>
      </c>
      <c r="C225" s="303"/>
      <c r="D225" s="303"/>
      <c r="E225" s="303"/>
      <c r="F225" s="303"/>
      <c r="G225" s="303"/>
      <c r="H225" s="303"/>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row>
    <row r="226" spans="1:793" s="257" customFormat="1" ht="15" x14ac:dyDescent="0.35">
      <c r="A226" s="141"/>
      <c r="B226" s="321" t="s">
        <v>85</v>
      </c>
      <c r="C226" s="321"/>
      <c r="D226" s="321"/>
      <c r="E226" s="321"/>
      <c r="F226" s="321"/>
      <c r="G226" s="321"/>
      <c r="H226" s="321"/>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row>
    <row r="227" spans="1:793" s="257" customFormat="1" ht="15" x14ac:dyDescent="0.4">
      <c r="A227" s="12"/>
      <c r="B227" s="14"/>
      <c r="C227" s="13"/>
      <c r="D227" s="14"/>
      <c r="E227" s="14"/>
      <c r="F227" s="14"/>
      <c r="G227" s="14"/>
      <c r="H227" s="14"/>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row>
    <row r="228" spans="1:793" s="257" customFormat="1" ht="15" x14ac:dyDescent="0.35">
      <c r="A228" s="39"/>
      <c r="B228" s="316" t="s">
        <v>282</v>
      </c>
      <c r="C228" s="316"/>
      <c r="D228" s="316"/>
      <c r="E228" s="316"/>
      <c r="F228" s="316"/>
      <c r="G228" s="316"/>
      <c r="H228" s="316"/>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row>
    <row r="229" spans="1:793" s="257" customFormat="1" ht="15.5" thickBot="1" x14ac:dyDescent="0.4">
      <c r="A229" s="39"/>
      <c r="B229" s="68"/>
      <c r="C229" s="68"/>
      <c r="D229" s="68"/>
      <c r="E229" s="68"/>
      <c r="F229" s="68"/>
      <c r="G229" s="68"/>
      <c r="H229" s="68"/>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row>
    <row r="230" spans="1:793" s="257" customFormat="1" ht="15.5" thickBot="1" x14ac:dyDescent="0.4">
      <c r="A230" s="39"/>
      <c r="B230" s="225"/>
      <c r="C230" s="70"/>
      <c r="D230" s="68"/>
      <c r="E230" s="68"/>
      <c r="F230" s="68"/>
      <c r="G230" s="68"/>
      <c r="H230" s="68"/>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row>
    <row r="231" spans="1:793" s="257" customFormat="1" ht="15" x14ac:dyDescent="0.35">
      <c r="A231" s="39"/>
      <c r="B231" s="68"/>
      <c r="C231" s="68"/>
      <c r="D231" s="68"/>
      <c r="E231" s="68"/>
      <c r="F231" s="68"/>
      <c r="G231" s="68"/>
      <c r="H231" s="68"/>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row>
    <row r="232" spans="1:793" s="257" customFormat="1" ht="15" x14ac:dyDescent="0.35">
      <c r="A232" s="16"/>
      <c r="B232" s="321" t="s">
        <v>109</v>
      </c>
      <c r="C232" s="321"/>
      <c r="D232" s="321"/>
      <c r="E232" s="321"/>
      <c r="F232" s="321"/>
      <c r="G232" s="321"/>
      <c r="H232" s="321"/>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row>
    <row r="233" spans="1:793" s="257" customFormat="1" ht="15" x14ac:dyDescent="0.35">
      <c r="A233" s="39"/>
      <c r="B233" s="68"/>
      <c r="C233" s="68"/>
      <c r="D233" s="68"/>
      <c r="E233" s="68"/>
      <c r="F233" s="68"/>
      <c r="G233" s="68"/>
      <c r="H233" s="68"/>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row>
    <row r="234" spans="1:793" s="257" customFormat="1" ht="15" x14ac:dyDescent="0.35">
      <c r="A234" s="39"/>
      <c r="B234" s="318" t="s">
        <v>344</v>
      </c>
      <c r="C234" s="318"/>
      <c r="D234" s="318"/>
      <c r="E234" s="318"/>
      <c r="F234" s="318"/>
      <c r="G234" s="318"/>
      <c r="H234" s="318"/>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row>
    <row r="235" spans="1:793" s="257" customFormat="1" ht="15.5" thickBot="1" x14ac:dyDescent="0.4">
      <c r="A235" s="39"/>
      <c r="B235" s="68"/>
      <c r="C235" s="68"/>
      <c r="D235" s="68"/>
      <c r="E235" s="68"/>
      <c r="F235" s="68"/>
      <c r="G235" s="68"/>
      <c r="H235" s="68"/>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row>
    <row r="236" spans="1:793" s="257" customFormat="1" ht="39.5" customHeight="1" x14ac:dyDescent="0.35">
      <c r="A236" s="39"/>
      <c r="B236" s="49" t="s">
        <v>110</v>
      </c>
      <c r="C236" s="53" t="s">
        <v>111</v>
      </c>
      <c r="D236" s="54" t="s">
        <v>112</v>
      </c>
      <c r="E236" s="68"/>
      <c r="F236" s="68"/>
      <c r="G236" s="68"/>
      <c r="H236" s="68"/>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row>
    <row r="237" spans="1:793" s="257" customFormat="1" ht="15.5" thickBot="1" x14ac:dyDescent="0.4">
      <c r="A237" s="39"/>
      <c r="B237" s="106"/>
      <c r="C237" s="88">
        <f>C214</f>
        <v>0</v>
      </c>
      <c r="D237" s="55" t="str">
        <f>IF(OR(B237="",C237=""),"",B237/C237)</f>
        <v/>
      </c>
      <c r="E237" s="68"/>
      <c r="F237" s="68"/>
      <c r="G237" s="68"/>
      <c r="H237" s="68"/>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row>
    <row r="238" spans="1:793" s="257" customFormat="1" ht="15" x14ac:dyDescent="0.35">
      <c r="A238" s="39"/>
      <c r="B238" s="68"/>
      <c r="C238" s="68"/>
      <c r="D238" s="68"/>
      <c r="E238" s="68"/>
      <c r="F238" s="68"/>
      <c r="G238" s="68"/>
      <c r="H238" s="6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row>
    <row r="239" spans="1:793" s="257" customFormat="1" ht="15" x14ac:dyDescent="0.35">
      <c r="A239" s="39"/>
      <c r="B239" s="318" t="s">
        <v>345</v>
      </c>
      <c r="C239" s="318"/>
      <c r="D239" s="318"/>
      <c r="E239" s="318"/>
      <c r="F239" s="318"/>
      <c r="G239" s="318"/>
      <c r="H239" s="318"/>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row>
    <row r="240" spans="1:793" s="257" customFormat="1" ht="15.5" thickBot="1" x14ac:dyDescent="0.4">
      <c r="A240" s="39"/>
      <c r="B240" s="68"/>
      <c r="C240" s="68"/>
      <c r="D240" s="68"/>
      <c r="E240" s="68"/>
      <c r="F240" s="68"/>
      <c r="G240" s="68"/>
      <c r="H240" s="68"/>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row>
    <row r="241" spans="1:793" s="257" customFormat="1" ht="15" x14ac:dyDescent="0.35">
      <c r="A241" s="39"/>
      <c r="B241" s="52" t="s">
        <v>113</v>
      </c>
      <c r="C241" s="94" t="s">
        <v>46</v>
      </c>
      <c r="D241" s="54" t="s">
        <v>114</v>
      </c>
      <c r="E241" s="68"/>
      <c r="F241" s="68"/>
      <c r="G241" s="68"/>
      <c r="H241" s="68"/>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row>
    <row r="242" spans="1:793" s="257" customFormat="1" ht="15.5" thickBot="1" x14ac:dyDescent="0.4">
      <c r="A242" s="39"/>
      <c r="B242" s="7"/>
      <c r="C242" s="50">
        <f>SUM(C82:E82)</f>
        <v>0</v>
      </c>
      <c r="D242" s="55" t="str">
        <f>IF(OR(B242="",C242=""),"",B242/C242)</f>
        <v/>
      </c>
      <c r="E242" s="68"/>
      <c r="F242" s="68"/>
      <c r="G242" s="68"/>
      <c r="H242" s="68"/>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row>
    <row r="243" spans="1:793" s="257" customFormat="1" ht="15" x14ac:dyDescent="0.35">
      <c r="A243" s="39"/>
      <c r="B243" s="68"/>
      <c r="C243" s="68"/>
      <c r="D243" s="68"/>
      <c r="E243" s="68"/>
      <c r="F243" s="68"/>
      <c r="G243" s="68"/>
      <c r="H243" s="68"/>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row>
    <row r="244" spans="1:793" s="257" customFormat="1" ht="30" customHeight="1" x14ac:dyDescent="0.35">
      <c r="A244" s="39"/>
      <c r="B244" s="355" t="s">
        <v>326</v>
      </c>
      <c r="C244" s="355"/>
      <c r="D244" s="355"/>
      <c r="E244" s="355"/>
      <c r="F244" s="355"/>
      <c r="G244" s="355"/>
      <c r="H244" s="355"/>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row>
    <row r="245" spans="1:793" s="257" customFormat="1" ht="15.5" thickBot="1" x14ac:dyDescent="0.4">
      <c r="A245" s="39"/>
      <c r="B245" s="68"/>
      <c r="C245" s="68"/>
      <c r="D245" s="68"/>
      <c r="E245" s="68"/>
      <c r="F245" s="68"/>
      <c r="G245" s="68"/>
      <c r="H245" s="68"/>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row>
    <row r="246" spans="1:793" s="257" customFormat="1" ht="15.5" thickBot="1" x14ac:dyDescent="0.45">
      <c r="A246" s="39"/>
      <c r="B246" s="228"/>
      <c r="C246" s="68"/>
      <c r="D246" s="68"/>
      <c r="E246" s="68"/>
      <c r="F246" s="68"/>
      <c r="G246" s="68"/>
      <c r="H246" s="68"/>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row>
    <row r="247" spans="1:793" s="257" customFormat="1" ht="15" x14ac:dyDescent="0.35">
      <c r="A247" s="39"/>
      <c r="B247" s="68"/>
      <c r="C247" s="68"/>
      <c r="D247" s="68"/>
      <c r="E247" s="68"/>
      <c r="F247" s="68"/>
      <c r="G247" s="68"/>
      <c r="H247" s="68"/>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row>
    <row r="248" spans="1:793" s="257" customFormat="1" ht="18.5" x14ac:dyDescent="0.45">
      <c r="A248" s="255">
        <v>7</v>
      </c>
      <c r="B248" s="303" t="s">
        <v>277</v>
      </c>
      <c r="C248" s="303"/>
      <c r="D248" s="303"/>
      <c r="E248" s="303"/>
      <c r="F248" s="303"/>
      <c r="G248" s="303"/>
      <c r="H248" s="303"/>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row>
    <row r="249" spans="1:793" s="257" customFormat="1" ht="15" x14ac:dyDescent="0.35">
      <c r="A249" s="16"/>
      <c r="B249" s="321" t="s">
        <v>115</v>
      </c>
      <c r="C249" s="321"/>
      <c r="D249" s="321"/>
      <c r="E249" s="321"/>
      <c r="F249" s="321"/>
      <c r="G249" s="321"/>
      <c r="H249" s="321"/>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row>
    <row r="250" spans="1:793" s="257" customFormat="1" ht="15" x14ac:dyDescent="0.35">
      <c r="A250" s="68"/>
      <c r="B250" s="68"/>
      <c r="C250" s="68"/>
      <c r="D250" s="68"/>
      <c r="E250" s="68"/>
      <c r="F250" s="68"/>
      <c r="G250" s="68"/>
      <c r="H250" s="68"/>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row>
    <row r="251" spans="1:793" s="257" customFormat="1" ht="15" x14ac:dyDescent="0.35">
      <c r="A251" s="41"/>
      <c r="B251" s="316" t="s">
        <v>116</v>
      </c>
      <c r="C251" s="316"/>
      <c r="D251" s="316"/>
      <c r="E251" s="316"/>
      <c r="F251" s="316"/>
      <c r="G251" s="316"/>
      <c r="H251" s="316"/>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row>
    <row r="252" spans="1:793" s="257" customFormat="1" ht="15.5" thickBot="1" x14ac:dyDescent="0.45">
      <c r="A252" s="41"/>
      <c r="B252" s="13"/>
      <c r="C252" s="38"/>
      <c r="D252" s="68"/>
      <c r="E252" s="68"/>
      <c r="F252" s="68"/>
      <c r="G252" s="68"/>
      <c r="H252" s="68"/>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row>
    <row r="253" spans="1:793" s="257" customFormat="1" ht="37" customHeight="1" x14ac:dyDescent="0.35">
      <c r="A253" s="41"/>
      <c r="B253" s="52" t="s">
        <v>117</v>
      </c>
      <c r="C253" s="91" t="s">
        <v>270</v>
      </c>
      <c r="D253" s="68"/>
      <c r="E253" s="68"/>
      <c r="F253" s="68"/>
      <c r="G253" s="68"/>
      <c r="H253" s="68"/>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row>
    <row r="254" spans="1:793" s="257" customFormat="1" ht="15.5" thickBot="1" x14ac:dyDescent="0.4">
      <c r="A254" s="41"/>
      <c r="B254" s="7"/>
      <c r="C254" s="107"/>
      <c r="D254" s="68"/>
      <c r="E254" s="68"/>
      <c r="F254" s="68"/>
      <c r="G254" s="68"/>
      <c r="H254" s="68"/>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row>
    <row r="255" spans="1:793" s="257" customFormat="1" ht="15" x14ac:dyDescent="0.35">
      <c r="A255" s="45"/>
      <c r="B255" s="68"/>
      <c r="C255" s="68"/>
      <c r="D255" s="68"/>
      <c r="E255" s="68"/>
      <c r="F255" s="68"/>
      <c r="G255" s="68"/>
      <c r="H255" s="68"/>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row>
    <row r="256" spans="1:793" s="257" customFormat="1" ht="15" x14ac:dyDescent="0.35">
      <c r="A256" s="16"/>
      <c r="B256" s="321" t="s">
        <v>118</v>
      </c>
      <c r="C256" s="321"/>
      <c r="D256" s="321"/>
      <c r="E256" s="321"/>
      <c r="F256" s="321"/>
      <c r="G256" s="321"/>
      <c r="H256" s="321"/>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row>
    <row r="257" spans="1:793" s="257" customFormat="1" ht="15" x14ac:dyDescent="0.35">
      <c r="A257" s="68"/>
      <c r="B257" s="68"/>
      <c r="C257" s="68"/>
      <c r="D257" s="68"/>
      <c r="E257" s="68"/>
      <c r="F257" s="68"/>
      <c r="G257" s="68"/>
      <c r="H257" s="68"/>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row>
    <row r="258" spans="1:793" s="257" customFormat="1" ht="15" x14ac:dyDescent="0.35">
      <c r="A258" s="12"/>
      <c r="B258" s="316" t="s">
        <v>119</v>
      </c>
      <c r="C258" s="316"/>
      <c r="D258" s="316"/>
      <c r="E258" s="316"/>
      <c r="F258" s="316"/>
      <c r="G258" s="316"/>
      <c r="H258" s="316"/>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row>
    <row r="259" spans="1:793" s="257" customFormat="1" ht="15.5" thickBot="1" x14ac:dyDescent="0.45">
      <c r="A259" s="12"/>
      <c r="B259" s="14"/>
      <c r="C259" s="13"/>
      <c r="D259" s="14"/>
      <c r="E259" s="14"/>
      <c r="F259" s="14"/>
      <c r="G259" s="14"/>
      <c r="H259" s="14"/>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row>
    <row r="260" spans="1:793" s="257" customFormat="1" ht="15.5" thickBot="1" x14ac:dyDescent="0.45">
      <c r="A260" s="12"/>
      <c r="B260" s="225"/>
      <c r="C260" s="14"/>
      <c r="D260" s="14"/>
      <c r="E260" s="14"/>
      <c r="F260" s="14"/>
      <c r="G260" s="14"/>
      <c r="H260" s="14"/>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row>
    <row r="261" spans="1:793" s="257" customFormat="1" ht="15" x14ac:dyDescent="0.4">
      <c r="A261" s="12"/>
      <c r="B261" s="14"/>
      <c r="C261" s="13"/>
      <c r="D261" s="14"/>
      <c r="E261" s="14"/>
      <c r="F261" s="14"/>
      <c r="G261" s="14"/>
      <c r="H261" s="14"/>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row>
    <row r="262" spans="1:793" s="257" customFormat="1" ht="15" x14ac:dyDescent="0.35">
      <c r="A262" s="366"/>
      <c r="B262" s="316" t="s">
        <v>229</v>
      </c>
      <c r="C262" s="316"/>
      <c r="D262" s="316"/>
      <c r="E262" s="316"/>
      <c r="F262" s="316"/>
      <c r="G262" s="316"/>
      <c r="H262" s="316"/>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row>
    <row r="263" spans="1:793" s="257" customFormat="1" ht="15.5" thickBot="1" x14ac:dyDescent="0.45">
      <c r="A263" s="366"/>
      <c r="B263" s="14"/>
      <c r="C263" s="13"/>
      <c r="D263" s="14"/>
      <c r="E263" s="14"/>
      <c r="F263" s="14"/>
      <c r="G263" s="14"/>
      <c r="H263" s="14"/>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row>
    <row r="264" spans="1:793" s="257" customFormat="1" ht="15.5" thickBot="1" x14ac:dyDescent="0.45">
      <c r="A264" s="366"/>
      <c r="B264" s="225"/>
      <c r="C264" s="14"/>
      <c r="D264" s="14"/>
      <c r="E264" s="14"/>
      <c r="F264" s="14"/>
      <c r="G264" s="14"/>
      <c r="H264" s="1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row>
    <row r="265" spans="1:793" s="257" customFormat="1" ht="15" x14ac:dyDescent="0.4">
      <c r="A265" s="366"/>
      <c r="B265" s="58"/>
      <c r="C265" s="14"/>
      <c r="D265" s="14"/>
      <c r="E265" s="14"/>
      <c r="F265" s="14"/>
      <c r="G265" s="14"/>
      <c r="H265" s="14"/>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row>
    <row r="266" spans="1:793" s="257" customFormat="1" ht="15" x14ac:dyDescent="0.35">
      <c r="A266" s="366"/>
      <c r="B266" s="316" t="s">
        <v>213</v>
      </c>
      <c r="C266" s="316"/>
      <c r="D266" s="316"/>
      <c r="E266" s="316"/>
      <c r="F266" s="316"/>
      <c r="G266" s="316"/>
      <c r="H266" s="31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row>
    <row r="267" spans="1:793" s="257" customFormat="1" ht="15.5" thickBot="1" x14ac:dyDescent="0.45">
      <c r="A267" s="366"/>
      <c r="B267" s="13"/>
      <c r="C267" s="38"/>
      <c r="D267" s="38"/>
      <c r="E267" s="38"/>
      <c r="F267" s="38"/>
      <c r="G267" s="39"/>
      <c r="H267" s="40"/>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row>
    <row r="268" spans="1:793" s="257" customFormat="1" ht="15.5" thickBot="1" x14ac:dyDescent="0.4">
      <c r="A268" s="366"/>
      <c r="B268" s="225"/>
      <c r="C268" s="38"/>
      <c r="D268" s="38"/>
      <c r="E268" s="38"/>
      <c r="F268" s="38"/>
      <c r="G268" s="39"/>
      <c r="H268" s="40"/>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row>
    <row r="269" spans="1:793" s="257" customFormat="1" ht="15" x14ac:dyDescent="0.35">
      <c r="A269" s="45"/>
      <c r="B269" s="68"/>
      <c r="C269" s="68"/>
      <c r="D269" s="68"/>
      <c r="E269" s="68"/>
      <c r="F269" s="68"/>
      <c r="G269" s="68"/>
      <c r="H269" s="68"/>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row>
    <row r="270" spans="1:793" s="257" customFormat="1" ht="15" x14ac:dyDescent="0.35">
      <c r="A270" s="16"/>
      <c r="B270" s="321" t="s">
        <v>120</v>
      </c>
      <c r="C270" s="321"/>
      <c r="D270" s="321"/>
      <c r="E270" s="321"/>
      <c r="F270" s="321"/>
      <c r="G270" s="321"/>
      <c r="H270" s="321"/>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row>
    <row r="271" spans="1:793" s="257" customFormat="1" ht="15" x14ac:dyDescent="0.4">
      <c r="A271" s="14"/>
      <c r="B271" s="14"/>
      <c r="C271" s="14"/>
      <c r="D271" s="14"/>
      <c r="E271" s="14"/>
      <c r="F271" s="14"/>
      <c r="G271" s="14"/>
      <c r="H271" s="14"/>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row>
    <row r="272" spans="1:793" s="257" customFormat="1" ht="15" x14ac:dyDescent="0.35">
      <c r="A272" s="12"/>
      <c r="B272" s="1" t="s">
        <v>230</v>
      </c>
      <c r="C272" s="1"/>
      <c r="D272" s="1"/>
      <c r="E272" s="1"/>
      <c r="F272" s="1"/>
      <c r="G272" s="1"/>
      <c r="H272" s="1"/>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row>
    <row r="273" spans="1:793" s="257" customFormat="1" ht="15.5" thickBot="1" x14ac:dyDescent="0.45">
      <c r="A273" s="12"/>
      <c r="B273" s="14"/>
      <c r="C273" s="13"/>
      <c r="D273" s="14"/>
      <c r="E273" s="14"/>
      <c r="F273" s="14"/>
      <c r="G273" s="14"/>
      <c r="H273" s="14"/>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row>
    <row r="274" spans="1:793" s="257" customFormat="1" ht="15.5" thickBot="1" x14ac:dyDescent="0.45">
      <c r="A274" s="12"/>
      <c r="B274" s="225"/>
      <c r="C274" s="18"/>
      <c r="D274" s="18"/>
      <c r="E274" s="14"/>
      <c r="F274" s="14"/>
      <c r="G274" s="14"/>
      <c r="H274" s="1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row>
    <row r="275" spans="1:793" s="257" customFormat="1" ht="15" x14ac:dyDescent="0.4">
      <c r="A275" s="45"/>
      <c r="B275" s="14"/>
      <c r="C275" s="14"/>
      <c r="D275" s="14"/>
      <c r="E275" s="14"/>
      <c r="F275" s="14"/>
      <c r="G275" s="14"/>
      <c r="H275" s="14"/>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row>
    <row r="276" spans="1:793" s="257" customFormat="1" ht="15" x14ac:dyDescent="0.35">
      <c r="A276" s="16"/>
      <c r="B276" s="321" t="s">
        <v>121</v>
      </c>
      <c r="C276" s="321"/>
      <c r="D276" s="321"/>
      <c r="E276" s="321"/>
      <c r="F276" s="321"/>
      <c r="G276" s="321"/>
      <c r="H276" s="321"/>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row>
    <row r="277" spans="1:793" s="257" customFormat="1" ht="15" x14ac:dyDescent="0.4">
      <c r="A277" s="45"/>
      <c r="B277" s="14"/>
      <c r="C277" s="14"/>
      <c r="D277" s="14"/>
      <c r="E277" s="14"/>
      <c r="F277" s="14"/>
      <c r="G277" s="14"/>
      <c r="H277" s="14"/>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row>
    <row r="278" spans="1:793" s="257" customFormat="1" ht="15" x14ac:dyDescent="0.35">
      <c r="A278" s="132"/>
      <c r="B278" s="320" t="s">
        <v>122</v>
      </c>
      <c r="C278" s="320"/>
      <c r="D278" s="320"/>
      <c r="E278" s="320"/>
      <c r="F278" s="320"/>
      <c r="G278" s="320"/>
      <c r="H278" s="320"/>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row>
    <row r="279" spans="1:793" s="257" customFormat="1" ht="15.5" thickBot="1" x14ac:dyDescent="0.45">
      <c r="A279" s="132"/>
      <c r="B279" s="14"/>
      <c r="C279" s="14"/>
      <c r="D279" s="14"/>
      <c r="E279" s="14"/>
      <c r="F279" s="14"/>
      <c r="G279" s="14"/>
      <c r="H279" s="14"/>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row>
    <row r="280" spans="1:793" s="257" customFormat="1" ht="15.5" thickBot="1" x14ac:dyDescent="0.45">
      <c r="A280" s="132"/>
      <c r="B280" s="19"/>
      <c r="C280" s="42" t="s">
        <v>123</v>
      </c>
      <c r="D280" s="14"/>
      <c r="E280" s="14"/>
      <c r="F280" s="14"/>
      <c r="G280" s="14"/>
      <c r="H280" s="14"/>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row>
    <row r="281" spans="1:793" s="257" customFormat="1" ht="15" x14ac:dyDescent="0.4">
      <c r="A281" s="132"/>
      <c r="B281" s="43" t="s">
        <v>18</v>
      </c>
      <c r="C281" s="108"/>
      <c r="D281" s="14"/>
      <c r="E281" s="14"/>
      <c r="F281" s="14"/>
      <c r="G281" s="14"/>
      <c r="H281" s="14"/>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row>
    <row r="282" spans="1:793" s="257" customFormat="1" ht="15" x14ac:dyDescent="0.4">
      <c r="A282" s="132"/>
      <c r="B282" s="27" t="s">
        <v>19</v>
      </c>
      <c r="C282" s="108"/>
      <c r="D282" s="14"/>
      <c r="E282" s="14"/>
      <c r="F282" s="14"/>
      <c r="G282" s="14"/>
      <c r="H282" s="14"/>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row>
    <row r="283" spans="1:793" s="257" customFormat="1" ht="15.5" thickBot="1" x14ac:dyDescent="0.45">
      <c r="A283" s="132"/>
      <c r="B283" s="28" t="s">
        <v>20</v>
      </c>
      <c r="C283" s="108"/>
      <c r="D283" s="14"/>
      <c r="E283" s="14"/>
      <c r="F283" s="14"/>
      <c r="G283" s="14"/>
      <c r="H283" s="14"/>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row>
    <row r="284" spans="1:793" s="257" customFormat="1" ht="15.5" thickBot="1" x14ac:dyDescent="0.45">
      <c r="A284" s="132"/>
      <c r="B284" s="44" t="s">
        <v>21</v>
      </c>
      <c r="C284" s="246">
        <f>SUM(C281:C283)</f>
        <v>0</v>
      </c>
      <c r="D284" s="14"/>
      <c r="E284" s="14"/>
      <c r="F284" s="14"/>
      <c r="G284" s="14"/>
      <c r="H284" s="1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row>
    <row r="285" spans="1:793" s="257" customFormat="1" ht="15" x14ac:dyDescent="0.4">
      <c r="A285" s="132"/>
      <c r="B285" s="14"/>
      <c r="C285" s="14"/>
      <c r="D285" s="14"/>
      <c r="E285" s="14"/>
      <c r="F285" s="14"/>
      <c r="G285" s="14"/>
      <c r="H285" s="14"/>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row>
    <row r="286" spans="1:793" s="257" customFormat="1" ht="15" x14ac:dyDescent="0.4">
      <c r="A286" s="132"/>
      <c r="B286" s="319" t="s">
        <v>124</v>
      </c>
      <c r="C286" s="319"/>
      <c r="D286" s="319"/>
      <c r="E286" s="319"/>
      <c r="F286" s="319"/>
      <c r="G286" s="319"/>
      <c r="H286" s="319"/>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row>
    <row r="287" spans="1:793" s="257" customFormat="1" ht="15" x14ac:dyDescent="0.35">
      <c r="A287" s="132"/>
      <c r="B287" s="322" t="s">
        <v>315</v>
      </c>
      <c r="C287" s="322"/>
      <c r="D287" s="322"/>
      <c r="E287" s="322"/>
      <c r="F287" s="322"/>
      <c r="G287" s="322"/>
      <c r="H287" s="322"/>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row>
    <row r="288" spans="1:793" s="257" customFormat="1" ht="15" x14ac:dyDescent="0.35">
      <c r="A288" s="132"/>
      <c r="B288" s="322"/>
      <c r="C288" s="322"/>
      <c r="D288" s="322"/>
      <c r="E288" s="322"/>
      <c r="F288" s="322"/>
      <c r="G288" s="322"/>
      <c r="H288" s="322"/>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row>
    <row r="289" spans="1:793" s="257" customFormat="1" ht="15.5" thickBot="1" x14ac:dyDescent="0.45">
      <c r="A289" s="132"/>
      <c r="B289" s="14"/>
      <c r="C289" s="14"/>
      <c r="D289" s="14"/>
      <c r="E289" s="14"/>
      <c r="F289" s="14"/>
      <c r="G289" s="14"/>
      <c r="H289" s="14"/>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row>
    <row r="290" spans="1:793" s="257" customFormat="1" ht="35.5" customHeight="1" x14ac:dyDescent="0.35">
      <c r="A290" s="132"/>
      <c r="B290" s="96" t="s">
        <v>125</v>
      </c>
      <c r="C290" s="96" t="s">
        <v>126</v>
      </c>
      <c r="D290" s="98" t="s">
        <v>127</v>
      </c>
      <c r="E290" s="38"/>
      <c r="F290" s="38"/>
      <c r="G290" s="39"/>
      <c r="H290" s="4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row>
    <row r="291" spans="1:793" s="257" customFormat="1" ht="15.5" thickBot="1" x14ac:dyDescent="0.45">
      <c r="A291" s="132"/>
      <c r="B291" s="110"/>
      <c r="C291" s="100">
        <f>C284</f>
        <v>0</v>
      </c>
      <c r="D291" s="167" t="str">
        <f>IF(OR(B291="",C291=""),"",B291/C291)</f>
        <v/>
      </c>
      <c r="E291" s="14"/>
      <c r="F291" s="14"/>
      <c r="G291" s="14"/>
      <c r="H291" s="14"/>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row>
    <row r="292" spans="1:793" s="257" customFormat="1" ht="15" x14ac:dyDescent="0.4">
      <c r="A292" s="132"/>
      <c r="B292" s="14"/>
      <c r="C292" s="14"/>
      <c r="D292" s="14"/>
      <c r="E292" s="14"/>
      <c r="F292" s="14"/>
      <c r="G292" s="14"/>
      <c r="H292" s="14"/>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row>
    <row r="293" spans="1:793" s="257" customFormat="1" ht="15" x14ac:dyDescent="0.4">
      <c r="A293" s="132"/>
      <c r="B293" s="14"/>
      <c r="C293" s="14"/>
      <c r="D293" s="14"/>
      <c r="E293" s="14"/>
      <c r="F293" s="14"/>
      <c r="G293" s="14"/>
      <c r="H293" s="14"/>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row>
    <row r="294" spans="1:793" s="257" customFormat="1" ht="15" x14ac:dyDescent="0.35">
      <c r="A294" s="132"/>
      <c r="B294" s="320" t="s">
        <v>346</v>
      </c>
      <c r="C294" s="320"/>
      <c r="D294" s="320"/>
      <c r="E294" s="320"/>
      <c r="F294" s="320"/>
      <c r="G294" s="320"/>
      <c r="H294" s="320"/>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row>
    <row r="295" spans="1:793" s="257" customFormat="1" ht="15.5" thickBot="1" x14ac:dyDescent="0.45">
      <c r="A295" s="132"/>
      <c r="B295" s="14"/>
      <c r="C295" s="14"/>
      <c r="D295" s="14"/>
      <c r="E295" s="14"/>
      <c r="F295" s="14"/>
      <c r="G295" s="14"/>
      <c r="H295" s="14"/>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row>
    <row r="296" spans="1:793" s="257" customFormat="1" ht="15.5" thickBot="1" x14ac:dyDescent="0.45">
      <c r="A296" s="132"/>
      <c r="B296" s="19"/>
      <c r="C296" s="42" t="s">
        <v>128</v>
      </c>
      <c r="D296" s="14"/>
      <c r="E296" s="14"/>
      <c r="F296" s="14"/>
      <c r="G296" s="14"/>
      <c r="H296" s="14"/>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row>
    <row r="297" spans="1:793" s="257" customFormat="1" ht="15" x14ac:dyDescent="0.4">
      <c r="A297" s="132"/>
      <c r="B297" s="43" t="s">
        <v>18</v>
      </c>
      <c r="C297" s="108"/>
      <c r="D297" s="14"/>
      <c r="E297" s="14"/>
      <c r="F297" s="14"/>
      <c r="G297" s="14"/>
      <c r="H297" s="14"/>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row>
    <row r="298" spans="1:793" s="257" customFormat="1" ht="15" x14ac:dyDescent="0.4">
      <c r="A298" s="132"/>
      <c r="B298" s="27" t="s">
        <v>19</v>
      </c>
      <c r="C298" s="108"/>
      <c r="D298" s="14"/>
      <c r="E298" s="14"/>
      <c r="F298" s="14"/>
      <c r="G298" s="14"/>
      <c r="H298" s="14"/>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row>
    <row r="299" spans="1:793" s="257" customFormat="1" ht="15.5" thickBot="1" x14ac:dyDescent="0.4">
      <c r="A299" s="132"/>
      <c r="B299" s="28" t="s">
        <v>20</v>
      </c>
      <c r="C299" s="108"/>
      <c r="D299" s="324" t="str">
        <f>IF(C300&gt;C284,"The no.of independent directors should be equal to or smaller than the number of board members provided in GOV17. Please double-check your entry.","")</f>
        <v/>
      </c>
      <c r="E299" s="325"/>
      <c r="F299" s="325"/>
      <c r="G299" s="325"/>
      <c r="H299" s="325"/>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row>
    <row r="300" spans="1:793" s="257" customFormat="1" ht="16" customHeight="1" thickBot="1" x14ac:dyDescent="0.4">
      <c r="A300" s="132"/>
      <c r="B300" s="44" t="s">
        <v>21</v>
      </c>
      <c r="C300" s="246">
        <f>SUM(C297:C299)</f>
        <v>0</v>
      </c>
      <c r="D300" s="324"/>
      <c r="E300" s="325"/>
      <c r="F300" s="325"/>
      <c r="G300" s="325"/>
      <c r="H300" s="325"/>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row>
    <row r="301" spans="1:793" s="257" customFormat="1" ht="15" x14ac:dyDescent="0.4">
      <c r="A301" s="132"/>
      <c r="B301" s="14"/>
      <c r="C301" s="14"/>
      <c r="D301" s="14"/>
      <c r="E301" s="14"/>
      <c r="F301" s="14"/>
      <c r="G301" s="14"/>
      <c r="H301" s="14"/>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row>
    <row r="302" spans="1:793" s="257" customFormat="1" ht="15" x14ac:dyDescent="0.35">
      <c r="A302" s="16"/>
      <c r="B302" s="321" t="s">
        <v>129</v>
      </c>
      <c r="C302" s="321"/>
      <c r="D302" s="321"/>
      <c r="E302" s="321"/>
      <c r="F302" s="321"/>
      <c r="G302" s="321"/>
      <c r="H302" s="321"/>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row>
    <row r="303" spans="1:793" s="257" customFormat="1" ht="15" x14ac:dyDescent="0.4">
      <c r="A303" s="132"/>
      <c r="B303" s="14"/>
      <c r="C303" s="14"/>
      <c r="D303" s="14"/>
      <c r="E303" s="14"/>
      <c r="F303" s="14"/>
      <c r="G303" s="14"/>
      <c r="H303" s="14"/>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row>
    <row r="304" spans="1:793" s="257" customFormat="1" ht="15" x14ac:dyDescent="0.35">
      <c r="A304" s="132"/>
      <c r="B304" s="318" t="s">
        <v>347</v>
      </c>
      <c r="C304" s="318"/>
      <c r="D304" s="318"/>
      <c r="E304" s="318"/>
      <c r="F304" s="318"/>
      <c r="G304" s="318"/>
      <c r="H304" s="318"/>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row>
    <row r="305" spans="1:793" s="257" customFormat="1" ht="15.5" thickBot="1" x14ac:dyDescent="0.45">
      <c r="A305" s="132"/>
      <c r="B305" s="14"/>
      <c r="C305" s="14"/>
      <c r="D305" s="14"/>
      <c r="E305" s="14"/>
      <c r="F305" s="14"/>
      <c r="G305" s="14"/>
      <c r="H305" s="14"/>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row>
    <row r="306" spans="1:793" s="257" customFormat="1" ht="15.5" thickBot="1" x14ac:dyDescent="0.45">
      <c r="A306" s="132"/>
      <c r="B306" s="227"/>
      <c r="C306" s="14"/>
      <c r="D306" s="14"/>
      <c r="E306" s="14"/>
      <c r="F306" s="14"/>
      <c r="G306" s="14"/>
      <c r="H306" s="14"/>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row>
    <row r="307" spans="1:793" s="257" customFormat="1" ht="15" x14ac:dyDescent="0.4">
      <c r="A307" s="132"/>
      <c r="B307" s="14"/>
      <c r="C307" s="14"/>
      <c r="D307" s="14"/>
      <c r="E307" s="14"/>
      <c r="F307" s="14"/>
      <c r="G307" s="14"/>
      <c r="H307" s="14"/>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row>
    <row r="308" spans="1:793" s="257" customFormat="1" ht="15" x14ac:dyDescent="0.35">
      <c r="A308" s="132"/>
      <c r="B308" s="318" t="s">
        <v>364</v>
      </c>
      <c r="C308" s="318"/>
      <c r="D308" s="318"/>
      <c r="E308" s="318"/>
      <c r="F308" s="318"/>
      <c r="G308" s="318"/>
      <c r="H308" s="31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row>
    <row r="309" spans="1:793" s="257" customFormat="1" ht="15.5" thickBot="1" x14ac:dyDescent="0.45">
      <c r="A309" s="132"/>
      <c r="B309" s="14"/>
      <c r="C309" s="14"/>
      <c r="D309" s="14"/>
      <c r="E309" s="14"/>
      <c r="F309" s="14"/>
      <c r="G309" s="14"/>
      <c r="H309" s="14"/>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row>
    <row r="310" spans="1:793" s="257" customFormat="1" ht="15.5" thickBot="1" x14ac:dyDescent="0.45">
      <c r="A310" s="132"/>
      <c r="B310" s="228"/>
      <c r="C310" s="14"/>
      <c r="D310" s="14"/>
      <c r="E310" s="14"/>
      <c r="F310" s="14"/>
      <c r="G310" s="14"/>
      <c r="H310" s="14"/>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row>
    <row r="311" spans="1:793" s="257" customFormat="1" ht="15" x14ac:dyDescent="0.4">
      <c r="A311" s="132"/>
      <c r="B311" s="14"/>
      <c r="C311" s="14"/>
      <c r="D311" s="14"/>
      <c r="E311" s="14"/>
      <c r="F311" s="14"/>
      <c r="G311" s="14"/>
      <c r="H311" s="14"/>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row>
    <row r="312" spans="1:793" s="257" customFormat="1" ht="18.5" x14ac:dyDescent="0.45">
      <c r="A312" s="255">
        <v>8</v>
      </c>
      <c r="B312" s="303" t="s">
        <v>278</v>
      </c>
      <c r="C312" s="303"/>
      <c r="D312" s="303"/>
      <c r="E312" s="303"/>
      <c r="F312" s="303"/>
      <c r="G312" s="303"/>
      <c r="H312" s="303"/>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row>
    <row r="313" spans="1:793" s="257" customFormat="1" ht="15" x14ac:dyDescent="0.35">
      <c r="A313" s="16"/>
      <c r="B313" s="321" t="s">
        <v>130</v>
      </c>
      <c r="C313" s="321"/>
      <c r="D313" s="321"/>
      <c r="E313" s="321"/>
      <c r="F313" s="321"/>
      <c r="G313" s="321"/>
      <c r="H313" s="321"/>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row>
    <row r="314" spans="1:793" s="257" customFormat="1" ht="15" x14ac:dyDescent="0.4">
      <c r="A314" s="132"/>
      <c r="B314" s="14"/>
      <c r="C314" s="14"/>
      <c r="D314" s="14"/>
      <c r="E314" s="14"/>
      <c r="F314" s="14"/>
      <c r="G314" s="14"/>
      <c r="H314" s="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row>
    <row r="315" spans="1:793" s="257" customFormat="1" ht="15" x14ac:dyDescent="0.35">
      <c r="A315" s="132"/>
      <c r="B315" s="316" t="s">
        <v>268</v>
      </c>
      <c r="C315" s="316"/>
      <c r="D315" s="316"/>
      <c r="E315" s="316"/>
      <c r="F315" s="316"/>
      <c r="G315" s="316"/>
      <c r="H315" s="316"/>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row>
    <row r="316" spans="1:793" s="257" customFormat="1" ht="15.5" thickBot="1" x14ac:dyDescent="0.45">
      <c r="A316" s="132"/>
      <c r="B316" s="14"/>
      <c r="C316" s="13"/>
      <c r="D316" s="14"/>
      <c r="E316" s="14"/>
      <c r="F316" s="14"/>
      <c r="G316" s="14"/>
      <c r="H316" s="14"/>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row>
    <row r="317" spans="1:793" s="257" customFormat="1" ht="15.5" thickBot="1" x14ac:dyDescent="0.45">
      <c r="A317" s="132"/>
      <c r="B317" s="229"/>
      <c r="C317" s="14"/>
      <c r="D317" s="14"/>
      <c r="E317" s="14"/>
      <c r="F317" s="14"/>
      <c r="G317" s="14"/>
      <c r="H317" s="14"/>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row>
    <row r="318" spans="1:793" s="257" customFormat="1" ht="15" x14ac:dyDescent="0.4">
      <c r="A318" s="132"/>
      <c r="B318" s="14"/>
      <c r="C318" s="13"/>
      <c r="D318" s="14"/>
      <c r="E318" s="14"/>
      <c r="F318" s="14"/>
      <c r="G318" s="14"/>
      <c r="H318" s="14"/>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row>
    <row r="319" spans="1:793" s="257" customFormat="1" ht="15" x14ac:dyDescent="0.35">
      <c r="A319" s="132"/>
      <c r="B319" s="316" t="s">
        <v>131</v>
      </c>
      <c r="C319" s="316"/>
      <c r="D319" s="316"/>
      <c r="E319" s="316"/>
      <c r="F319" s="316"/>
      <c r="G319" s="316"/>
      <c r="H319" s="316"/>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row>
    <row r="320" spans="1:793" s="257" customFormat="1" ht="15.5" thickBot="1" x14ac:dyDescent="0.45">
      <c r="A320" s="132"/>
      <c r="B320" s="14"/>
      <c r="C320" s="13"/>
      <c r="D320" s="14"/>
      <c r="E320" s="14"/>
      <c r="F320" s="14"/>
      <c r="G320" s="14"/>
      <c r="H320" s="14"/>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row>
    <row r="321" spans="1:793" s="257" customFormat="1" ht="15.5" thickBot="1" x14ac:dyDescent="0.45">
      <c r="A321" s="132"/>
      <c r="B321" s="229"/>
      <c r="C321" s="14"/>
      <c r="D321" s="14"/>
      <c r="E321" s="14"/>
      <c r="F321" s="14"/>
      <c r="G321" s="14"/>
      <c r="H321" s="14"/>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row>
    <row r="322" spans="1:793" s="257" customFormat="1" ht="15" x14ac:dyDescent="0.4">
      <c r="A322" s="132"/>
      <c r="B322" s="14"/>
      <c r="C322" s="14"/>
      <c r="D322" s="14"/>
      <c r="E322" s="14"/>
      <c r="F322" s="14"/>
      <c r="G322" s="14"/>
      <c r="H322" s="14"/>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row>
    <row r="323" spans="1:793" s="257" customFormat="1" ht="15" x14ac:dyDescent="0.35">
      <c r="A323" s="132"/>
      <c r="B323" s="316" t="s">
        <v>133</v>
      </c>
      <c r="C323" s="316"/>
      <c r="D323" s="316"/>
      <c r="E323" s="316"/>
      <c r="F323" s="316"/>
      <c r="G323" s="316"/>
      <c r="H323" s="316"/>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row>
    <row r="324" spans="1:793" s="257" customFormat="1" ht="15.5" thickBot="1" x14ac:dyDescent="0.45">
      <c r="A324" s="132"/>
      <c r="B324" s="14"/>
      <c r="C324" s="13"/>
      <c r="D324" s="14"/>
      <c r="E324" s="14"/>
      <c r="F324" s="14"/>
      <c r="G324" s="14"/>
      <c r="H324" s="1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row>
    <row r="325" spans="1:793" s="257" customFormat="1" ht="15.5" thickBot="1" x14ac:dyDescent="0.45">
      <c r="A325" s="132"/>
      <c r="B325" s="229"/>
      <c r="C325" s="14"/>
      <c r="D325" s="14"/>
      <c r="E325" s="14"/>
      <c r="F325" s="14"/>
      <c r="G325" s="14"/>
      <c r="H325" s="14"/>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row>
    <row r="326" spans="1:793" s="257" customFormat="1" ht="15" x14ac:dyDescent="0.4">
      <c r="A326" s="132"/>
      <c r="B326" s="14"/>
      <c r="C326" s="14"/>
      <c r="D326" s="14"/>
      <c r="E326" s="14"/>
      <c r="F326" s="14"/>
      <c r="G326" s="14"/>
      <c r="H326" s="14"/>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row>
    <row r="327" spans="1:793" s="257" customFormat="1" ht="15" x14ac:dyDescent="0.4">
      <c r="A327" s="132"/>
      <c r="B327" s="14"/>
      <c r="C327" s="14"/>
      <c r="D327" s="14"/>
      <c r="E327" s="14"/>
      <c r="F327" s="14"/>
      <c r="G327" s="14"/>
      <c r="H327" s="14"/>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row>
    <row r="328" spans="1:793" s="257" customFormat="1" ht="18.5" x14ac:dyDescent="0.45">
      <c r="A328" s="255">
        <v>9</v>
      </c>
      <c r="B328" s="303" t="s">
        <v>279</v>
      </c>
      <c r="C328" s="303"/>
      <c r="D328" s="303"/>
      <c r="E328" s="303"/>
      <c r="F328" s="303"/>
      <c r="G328" s="303"/>
      <c r="H328" s="303"/>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row>
    <row r="329" spans="1:793" ht="15" x14ac:dyDescent="0.35">
      <c r="A329" s="16"/>
      <c r="B329" s="321" t="s">
        <v>143</v>
      </c>
      <c r="C329" s="321"/>
      <c r="D329" s="321"/>
      <c r="E329" s="321"/>
      <c r="F329" s="321"/>
      <c r="G329" s="321"/>
      <c r="H329" s="321"/>
    </row>
    <row r="330" spans="1:793" ht="15" x14ac:dyDescent="0.4">
      <c r="A330" s="14"/>
      <c r="B330" s="357" t="s">
        <v>351</v>
      </c>
      <c r="C330" s="357"/>
      <c r="D330" s="357"/>
      <c r="E330" s="357"/>
      <c r="F330" s="357"/>
      <c r="G330" s="357"/>
      <c r="H330" s="357"/>
    </row>
    <row r="331" spans="1:793" ht="15" x14ac:dyDescent="0.35">
      <c r="A331" s="132"/>
      <c r="B331" s="354" t="s">
        <v>280</v>
      </c>
      <c r="C331" s="354"/>
      <c r="D331" s="354"/>
      <c r="E331" s="354"/>
      <c r="F331" s="354"/>
      <c r="G331" s="354"/>
      <c r="H331" s="354"/>
    </row>
    <row r="332" spans="1:793" ht="15.5" thickBot="1" x14ac:dyDescent="0.45">
      <c r="A332" s="14"/>
      <c r="B332" s="14"/>
      <c r="C332" s="14"/>
      <c r="D332" s="14"/>
      <c r="E332" s="14"/>
      <c r="F332" s="14"/>
      <c r="G332" s="14"/>
      <c r="H332" s="14"/>
    </row>
    <row r="333" spans="1:793" ht="15.5" thickBot="1" x14ac:dyDescent="0.45">
      <c r="A333" s="74"/>
      <c r="B333" s="124" t="s">
        <v>111</v>
      </c>
      <c r="C333" s="218">
        <f>C214</f>
        <v>0</v>
      </c>
      <c r="D333" s="120"/>
      <c r="E333" s="120"/>
      <c r="F333" s="14"/>
      <c r="G333" s="75"/>
      <c r="H333" s="74"/>
    </row>
    <row r="334" spans="1:793" ht="15.5" thickBot="1" x14ac:dyDescent="0.45">
      <c r="A334" s="75"/>
      <c r="B334" s="120"/>
      <c r="C334" s="120"/>
      <c r="D334" s="120"/>
      <c r="E334" s="120"/>
      <c r="F334" s="14"/>
      <c r="G334" s="74"/>
      <c r="H334" s="14"/>
    </row>
    <row r="335" spans="1:793" ht="45" customHeight="1" thickBot="1" x14ac:dyDescent="0.45">
      <c r="A335" s="45"/>
      <c r="B335" s="179" t="s">
        <v>145</v>
      </c>
      <c r="C335" s="332" t="s">
        <v>146</v>
      </c>
      <c r="D335" s="333"/>
      <c r="E335" s="334"/>
      <c r="F335" s="180" t="s">
        <v>147</v>
      </c>
      <c r="G335" s="76"/>
      <c r="H335" s="14"/>
    </row>
    <row r="336" spans="1:793" ht="16" x14ac:dyDescent="0.4">
      <c r="A336" s="75"/>
      <c r="B336" s="181"/>
      <c r="C336" s="112" t="s">
        <v>148</v>
      </c>
      <c r="D336" s="112" t="s">
        <v>149</v>
      </c>
      <c r="E336" s="112" t="s">
        <v>150</v>
      </c>
      <c r="F336" s="182"/>
      <c r="G336" s="77"/>
      <c r="H336" s="14"/>
      <c r="I336" s="285" t="s">
        <v>149</v>
      </c>
      <c r="J336" s="286" t="s">
        <v>150</v>
      </c>
    </row>
    <row r="337" spans="1:10" ht="16" x14ac:dyDescent="0.4">
      <c r="A337" s="75"/>
      <c r="B337" s="181" t="s">
        <v>151</v>
      </c>
      <c r="C337" s="112" t="s">
        <v>152</v>
      </c>
      <c r="D337" s="112" t="s">
        <v>153</v>
      </c>
      <c r="E337" s="112" t="s">
        <v>154</v>
      </c>
      <c r="F337" s="182"/>
      <c r="G337" s="74"/>
      <c r="H337" s="14"/>
      <c r="I337" s="287" t="s">
        <v>153</v>
      </c>
      <c r="J337" s="288" t="s">
        <v>154</v>
      </c>
    </row>
    <row r="338" spans="1:10" ht="16" x14ac:dyDescent="0.4">
      <c r="A338" s="75"/>
      <c r="B338" s="183" t="s">
        <v>155</v>
      </c>
      <c r="C338" s="115">
        <v>1</v>
      </c>
      <c r="D338" s="116">
        <f>C338*I338</f>
        <v>10.0797080169</v>
      </c>
      <c r="E338" s="117">
        <f>C338*J338</f>
        <v>2.7044227521000002</v>
      </c>
      <c r="F338" s="184"/>
      <c r="G338" s="74"/>
      <c r="H338" s="14"/>
      <c r="I338" s="134">
        <v>10.0797080169</v>
      </c>
      <c r="J338" s="135">
        <v>2.7044227521000002</v>
      </c>
    </row>
    <row r="339" spans="1:10" ht="16" x14ac:dyDescent="0.4">
      <c r="A339" s="75"/>
      <c r="B339" s="183" t="s">
        <v>156</v>
      </c>
      <c r="C339" s="115">
        <v>1</v>
      </c>
      <c r="D339" s="116">
        <f>C339*I339</f>
        <v>8.8477437037000009</v>
      </c>
      <c r="E339" s="117">
        <f>C339*J339</f>
        <v>2.2209931824</v>
      </c>
      <c r="F339" s="127"/>
      <c r="G339" s="74"/>
      <c r="H339" s="14"/>
      <c r="I339" s="136">
        <v>8.8477437037000009</v>
      </c>
      <c r="J339" s="135">
        <v>2.2209931824</v>
      </c>
    </row>
    <row r="340" spans="1:10" ht="16" x14ac:dyDescent="0.4">
      <c r="A340" s="75"/>
      <c r="B340" s="183" t="s">
        <v>157</v>
      </c>
      <c r="C340" s="115">
        <v>1</v>
      </c>
      <c r="D340" s="116">
        <f>C340*I340</f>
        <v>10.0797080169</v>
      </c>
      <c r="E340" s="117">
        <f>C340*J340</f>
        <v>2.7044227521000002</v>
      </c>
      <c r="F340" s="127"/>
      <c r="G340" s="74"/>
      <c r="H340" s="14"/>
      <c r="I340" s="134">
        <v>10.0797080169</v>
      </c>
      <c r="J340" s="135">
        <v>2.7044227521000002</v>
      </c>
    </row>
    <row r="341" spans="1:10" ht="16.5" thickBot="1" x14ac:dyDescent="0.45">
      <c r="A341" s="75"/>
      <c r="B341" s="183" t="s">
        <v>158</v>
      </c>
      <c r="C341" s="115">
        <v>1</v>
      </c>
      <c r="D341" s="116">
        <f>C341*I341</f>
        <v>6.6724741514000003</v>
      </c>
      <c r="E341" s="117">
        <f>C341*J341</f>
        <v>1.5218157332</v>
      </c>
      <c r="F341" s="127"/>
      <c r="G341" s="74"/>
      <c r="H341" s="14"/>
      <c r="I341" s="137">
        <v>6.6724741514000003</v>
      </c>
      <c r="J341" s="138">
        <v>1.5218157332</v>
      </c>
    </row>
    <row r="342" spans="1:10" ht="15" x14ac:dyDescent="0.4">
      <c r="A342" s="75"/>
      <c r="B342" s="183" t="s">
        <v>159</v>
      </c>
      <c r="C342" s="118"/>
      <c r="D342" s="118"/>
      <c r="E342" s="119"/>
      <c r="F342" s="127"/>
      <c r="G342" s="74"/>
      <c r="H342" s="14"/>
      <c r="I342" s="15"/>
      <c r="J342" s="15"/>
    </row>
    <row r="343" spans="1:10" ht="15" x14ac:dyDescent="0.4">
      <c r="A343" s="75"/>
      <c r="B343" s="329"/>
      <c r="C343" s="330"/>
      <c r="D343" s="330"/>
      <c r="E343" s="330"/>
      <c r="F343" s="331"/>
      <c r="G343" s="74"/>
      <c r="H343" s="14"/>
      <c r="I343" s="15"/>
      <c r="J343" s="15"/>
    </row>
    <row r="344" spans="1:10" ht="15" x14ac:dyDescent="0.4">
      <c r="A344" s="75"/>
      <c r="B344" s="185" t="s">
        <v>252</v>
      </c>
      <c r="C344" s="121"/>
      <c r="D344" s="115">
        <v>100</v>
      </c>
      <c r="E344" s="117">
        <f>D344*0</f>
        <v>0</v>
      </c>
      <c r="F344" s="182"/>
      <c r="G344" s="74"/>
      <c r="H344" s="14"/>
      <c r="I344" s="74"/>
      <c r="J344" s="78"/>
    </row>
    <row r="345" spans="1:10" ht="15" x14ac:dyDescent="0.4">
      <c r="A345" s="75"/>
      <c r="B345" s="329"/>
      <c r="C345" s="330"/>
      <c r="D345" s="330"/>
      <c r="E345" s="330"/>
      <c r="F345" s="331"/>
      <c r="G345" s="74"/>
      <c r="H345" s="14"/>
      <c r="I345" s="74"/>
      <c r="J345" s="74"/>
    </row>
    <row r="346" spans="1:10" ht="15.5" thickBot="1" x14ac:dyDescent="0.45">
      <c r="A346" s="75"/>
      <c r="B346" s="186" t="s">
        <v>160</v>
      </c>
      <c r="C346" s="187">
        <f>SUM(C338:C342)</f>
        <v>4</v>
      </c>
      <c r="D346" s="187">
        <f>SUM(D338:D344)</f>
        <v>135.67963388890001</v>
      </c>
      <c r="E346" s="188">
        <f>SUM(E338:E344)</f>
        <v>9.1516544197999998</v>
      </c>
      <c r="F346" s="189"/>
      <c r="G346" s="74"/>
      <c r="H346" s="14"/>
      <c r="I346" s="74"/>
      <c r="J346" s="74"/>
    </row>
    <row r="347" spans="1:10" ht="15" x14ac:dyDescent="0.4">
      <c r="A347" s="75"/>
      <c r="B347" s="120"/>
      <c r="C347" s="120"/>
      <c r="D347" s="120"/>
      <c r="E347" s="120"/>
      <c r="F347" s="120"/>
      <c r="G347" s="74"/>
      <c r="H347" s="14"/>
      <c r="I347" s="74"/>
      <c r="J347" s="74"/>
    </row>
    <row r="348" spans="1:10" ht="15.5" thickBot="1" x14ac:dyDescent="0.45">
      <c r="A348" s="75"/>
      <c r="B348" s="120"/>
      <c r="C348" s="120"/>
      <c r="D348" s="120"/>
      <c r="E348" s="120"/>
      <c r="F348" s="120"/>
      <c r="G348" s="74"/>
      <c r="H348" s="14"/>
      <c r="I348" s="74"/>
      <c r="J348" s="74"/>
    </row>
    <row r="349" spans="1:10" ht="45" customHeight="1" thickBot="1" x14ac:dyDescent="0.45">
      <c r="A349" s="45"/>
      <c r="B349" s="190" t="s">
        <v>161</v>
      </c>
      <c r="C349" s="332" t="s">
        <v>162</v>
      </c>
      <c r="D349" s="333"/>
      <c r="E349" s="334"/>
      <c r="F349" s="180" t="s">
        <v>147</v>
      </c>
      <c r="G349" s="76"/>
      <c r="H349" s="14"/>
      <c r="I349" s="15"/>
      <c r="J349" s="15"/>
    </row>
    <row r="350" spans="1:10" ht="16" x14ac:dyDescent="0.4">
      <c r="A350" s="75"/>
      <c r="B350" s="191"/>
      <c r="C350" s="111" t="s">
        <v>148</v>
      </c>
      <c r="D350" s="111" t="s">
        <v>149</v>
      </c>
      <c r="E350" s="113" t="s">
        <v>150</v>
      </c>
      <c r="F350" s="182"/>
      <c r="G350" s="79"/>
      <c r="H350" s="14"/>
      <c r="I350" s="289" t="s">
        <v>149</v>
      </c>
      <c r="J350" s="290" t="s">
        <v>150</v>
      </c>
    </row>
    <row r="351" spans="1:10" ht="16" x14ac:dyDescent="0.4">
      <c r="A351" s="75"/>
      <c r="B351" s="181" t="s">
        <v>151</v>
      </c>
      <c r="C351" s="112" t="s">
        <v>163</v>
      </c>
      <c r="D351" s="112" t="s">
        <v>153</v>
      </c>
      <c r="E351" s="113" t="s">
        <v>154</v>
      </c>
      <c r="F351" s="182"/>
      <c r="G351" s="80"/>
      <c r="H351" s="14"/>
      <c r="I351" s="287" t="s">
        <v>153</v>
      </c>
      <c r="J351" s="288" t="s">
        <v>154</v>
      </c>
    </row>
    <row r="352" spans="1:10" ht="16" x14ac:dyDescent="0.4">
      <c r="A352" s="75"/>
      <c r="B352" s="192" t="s">
        <v>164</v>
      </c>
      <c r="C352" s="115">
        <v>1</v>
      </c>
      <c r="D352" s="116">
        <f>C352*I352</f>
        <v>6.6724741514000003</v>
      </c>
      <c r="E352" s="117">
        <f>C352*J352</f>
        <v>1.5218157332</v>
      </c>
      <c r="F352" s="127"/>
      <c r="G352" s="81"/>
      <c r="H352" s="14"/>
      <c r="I352" s="291">
        <v>6.6724741514000003</v>
      </c>
      <c r="J352" s="292">
        <v>1.5218157332</v>
      </c>
    </row>
    <row r="353" spans="1:10" ht="16" x14ac:dyDescent="0.4">
      <c r="A353" s="75"/>
      <c r="B353" s="192" t="s">
        <v>165</v>
      </c>
      <c r="C353" s="115">
        <v>1</v>
      </c>
      <c r="D353" s="116">
        <f>C353*I353</f>
        <v>6.6724741514000003</v>
      </c>
      <c r="E353" s="117">
        <f>C353*J353</f>
        <v>1.7331997142</v>
      </c>
      <c r="F353" s="127"/>
      <c r="G353" s="81"/>
      <c r="H353" s="14"/>
      <c r="I353" s="291">
        <v>6.6724741514000003</v>
      </c>
      <c r="J353" s="292">
        <v>1.7331997142</v>
      </c>
    </row>
    <row r="354" spans="1:10" ht="16.5" thickBot="1" x14ac:dyDescent="0.45">
      <c r="A354" s="75"/>
      <c r="B354" s="192" t="s">
        <v>166</v>
      </c>
      <c r="C354" s="115">
        <v>1</v>
      </c>
      <c r="D354" s="116">
        <f>C354*I354</f>
        <v>9.7222222000000001E-3</v>
      </c>
      <c r="E354" s="117">
        <f>C354*J354</f>
        <v>1.9635E-3</v>
      </c>
      <c r="F354" s="127"/>
      <c r="G354" s="81"/>
      <c r="H354" s="14"/>
      <c r="I354" s="293">
        <v>9.7222222000000001E-3</v>
      </c>
      <c r="J354" s="294">
        <v>1.9635E-3</v>
      </c>
    </row>
    <row r="355" spans="1:10" ht="15.5" thickBot="1" x14ac:dyDescent="0.45">
      <c r="A355" s="75"/>
      <c r="B355" s="335"/>
      <c r="C355" s="336"/>
      <c r="D355" s="336"/>
      <c r="E355" s="336"/>
      <c r="F355" s="337"/>
      <c r="G355" s="78"/>
      <c r="H355" s="14"/>
      <c r="I355" s="15"/>
      <c r="J355" s="15"/>
    </row>
    <row r="356" spans="1:10" ht="16" x14ac:dyDescent="0.4">
      <c r="A356" s="75"/>
      <c r="B356" s="191"/>
      <c r="C356" s="111" t="s">
        <v>148</v>
      </c>
      <c r="D356" s="111" t="s">
        <v>149</v>
      </c>
      <c r="E356" s="113" t="s">
        <v>150</v>
      </c>
      <c r="F356" s="193"/>
      <c r="G356" s="79"/>
      <c r="H356" s="14"/>
      <c r="I356" s="289" t="s">
        <v>149</v>
      </c>
      <c r="J356" s="290" t="s">
        <v>150</v>
      </c>
    </row>
    <row r="357" spans="1:10" ht="16" x14ac:dyDescent="0.4">
      <c r="A357" s="75"/>
      <c r="B357" s="194" t="s">
        <v>151</v>
      </c>
      <c r="C357" s="111" t="s">
        <v>152</v>
      </c>
      <c r="D357" s="112" t="s">
        <v>153</v>
      </c>
      <c r="E357" s="113" t="s">
        <v>154</v>
      </c>
      <c r="F357" s="195"/>
      <c r="G357" s="79"/>
      <c r="H357" s="14"/>
      <c r="I357" s="287" t="s">
        <v>153</v>
      </c>
      <c r="J357" s="288" t="s">
        <v>154</v>
      </c>
    </row>
    <row r="358" spans="1:10" ht="16" x14ac:dyDescent="0.4">
      <c r="A358" s="75"/>
      <c r="B358" s="194" t="s">
        <v>167</v>
      </c>
      <c r="C358" s="115">
        <v>1</v>
      </c>
      <c r="D358" s="116">
        <f t="shared" ref="D358:D366" si="6">C358*I358</f>
        <v>10.0797080169</v>
      </c>
      <c r="E358" s="117">
        <f t="shared" ref="E358:E366" si="7">C358*J358</f>
        <v>2.6980725360000002</v>
      </c>
      <c r="F358" s="127"/>
      <c r="G358" s="81"/>
      <c r="H358" s="14"/>
      <c r="I358" s="291">
        <v>10.0797080169</v>
      </c>
      <c r="J358" s="292">
        <v>2.6980725360000002</v>
      </c>
    </row>
    <row r="359" spans="1:10" ht="16" x14ac:dyDescent="0.4">
      <c r="A359" s="75"/>
      <c r="B359" s="194" t="s">
        <v>168</v>
      </c>
      <c r="C359" s="115">
        <v>1</v>
      </c>
      <c r="D359" s="116">
        <f t="shared" si="6"/>
        <v>10.0797080169</v>
      </c>
      <c r="E359" s="117">
        <f t="shared" si="7"/>
        <v>2.6980725360000002</v>
      </c>
      <c r="F359" s="127"/>
      <c r="G359" s="81"/>
      <c r="H359" s="14"/>
      <c r="I359" s="291">
        <v>10.0797080169</v>
      </c>
      <c r="J359" s="292">
        <v>2.6980725360000002</v>
      </c>
    </row>
    <row r="360" spans="1:10" ht="16" x14ac:dyDescent="0.4">
      <c r="A360" s="75"/>
      <c r="B360" s="194" t="s">
        <v>169</v>
      </c>
      <c r="C360" s="115">
        <v>1</v>
      </c>
      <c r="D360" s="116">
        <f t="shared" si="6"/>
        <v>10.0797080169</v>
      </c>
      <c r="E360" s="117">
        <f t="shared" si="7"/>
        <v>2.6980725360000002</v>
      </c>
      <c r="F360" s="127"/>
      <c r="G360" s="81"/>
      <c r="H360" s="14"/>
      <c r="I360" s="291">
        <v>10.0797080169</v>
      </c>
      <c r="J360" s="292">
        <v>2.6980725360000002</v>
      </c>
    </row>
    <row r="361" spans="1:10" ht="16" x14ac:dyDescent="0.4">
      <c r="A361" s="75"/>
      <c r="B361" s="194" t="s">
        <v>170</v>
      </c>
      <c r="C361" s="115">
        <v>1</v>
      </c>
      <c r="D361" s="116">
        <f t="shared" si="6"/>
        <v>10.278556891799999</v>
      </c>
      <c r="E361" s="117">
        <f t="shared" si="7"/>
        <v>2.8734084018999999</v>
      </c>
      <c r="F361" s="127"/>
      <c r="G361" s="81"/>
      <c r="H361" s="14"/>
      <c r="I361" s="291">
        <v>10.278556891799999</v>
      </c>
      <c r="J361" s="292">
        <v>2.8734084018999999</v>
      </c>
    </row>
    <row r="362" spans="1:10" ht="16" x14ac:dyDescent="0.4">
      <c r="A362" s="75"/>
      <c r="B362" s="194" t="s">
        <v>171</v>
      </c>
      <c r="C362" s="115">
        <v>1</v>
      </c>
      <c r="D362" s="116">
        <f t="shared" si="6"/>
        <v>10.278556891799999</v>
      </c>
      <c r="E362" s="117">
        <f t="shared" si="7"/>
        <v>2.8734084018999999</v>
      </c>
      <c r="F362" s="127"/>
      <c r="G362" s="81"/>
      <c r="H362" s="14"/>
      <c r="I362" s="291">
        <v>10.278556891799999</v>
      </c>
      <c r="J362" s="292">
        <v>2.8734084018999999</v>
      </c>
    </row>
    <row r="363" spans="1:10" ht="16" x14ac:dyDescent="0.4">
      <c r="A363" s="75"/>
      <c r="B363" s="194" t="s">
        <v>172</v>
      </c>
      <c r="C363" s="115">
        <v>1</v>
      </c>
      <c r="D363" s="116">
        <f t="shared" si="6"/>
        <v>10.278556891799999</v>
      </c>
      <c r="E363" s="117">
        <f t="shared" si="7"/>
        <v>2.8734084018999999</v>
      </c>
      <c r="F363" s="127"/>
      <c r="G363" s="81"/>
      <c r="H363" s="14"/>
      <c r="I363" s="291">
        <v>10.278556891799999</v>
      </c>
      <c r="J363" s="292">
        <v>2.8734084018999999</v>
      </c>
    </row>
    <row r="364" spans="1:10" ht="16" x14ac:dyDescent="0.4">
      <c r="A364" s="75"/>
      <c r="B364" s="194" t="s">
        <v>173</v>
      </c>
      <c r="C364" s="122">
        <v>1</v>
      </c>
      <c r="D364" s="116">
        <f t="shared" si="6"/>
        <v>9.7222222000000001E-3</v>
      </c>
      <c r="E364" s="117">
        <f t="shared" si="7"/>
        <v>1.9635E-3</v>
      </c>
      <c r="F364" s="127"/>
      <c r="G364" s="81"/>
      <c r="H364" s="14"/>
      <c r="I364" s="291">
        <v>9.7222222000000001E-3</v>
      </c>
      <c r="J364" s="292">
        <v>1.9635E-3</v>
      </c>
    </row>
    <row r="365" spans="1:10" ht="16" x14ac:dyDescent="0.4">
      <c r="A365" s="75"/>
      <c r="B365" s="194" t="s">
        <v>174</v>
      </c>
      <c r="C365" s="122">
        <v>1</v>
      </c>
      <c r="D365" s="116">
        <f t="shared" si="6"/>
        <v>9.7222222000000001E-3</v>
      </c>
      <c r="E365" s="117">
        <f t="shared" si="7"/>
        <v>1.9635E-3</v>
      </c>
      <c r="F365" s="127"/>
      <c r="G365" s="81"/>
      <c r="H365" s="14"/>
      <c r="I365" s="291">
        <v>9.7222222000000001E-3</v>
      </c>
      <c r="J365" s="292">
        <v>1.9635E-3</v>
      </c>
    </row>
    <row r="366" spans="1:10" ht="16.5" thickBot="1" x14ac:dyDescent="0.45">
      <c r="A366" s="75"/>
      <c r="B366" s="194" t="s">
        <v>175</v>
      </c>
      <c r="C366" s="122">
        <v>1</v>
      </c>
      <c r="D366" s="116">
        <f t="shared" si="6"/>
        <v>9.7222222000000001E-3</v>
      </c>
      <c r="E366" s="117">
        <f t="shared" si="7"/>
        <v>1.9635E-3</v>
      </c>
      <c r="F366" s="127"/>
      <c r="G366" s="81"/>
      <c r="H366" s="14"/>
      <c r="I366" s="293">
        <v>9.7222222000000001E-3</v>
      </c>
      <c r="J366" s="294">
        <v>1.9635E-3</v>
      </c>
    </row>
    <row r="367" spans="1:10" ht="16" x14ac:dyDescent="0.4">
      <c r="A367" s="75"/>
      <c r="B367" s="196"/>
      <c r="C367" s="125"/>
      <c r="D367" s="125"/>
      <c r="E367" s="125"/>
      <c r="F367" s="182"/>
      <c r="G367" s="74"/>
      <c r="H367" s="14"/>
      <c r="I367" s="74"/>
      <c r="J367" s="295"/>
    </row>
    <row r="368" spans="1:10" ht="16.5" thickBot="1" x14ac:dyDescent="0.45">
      <c r="A368" s="75"/>
      <c r="B368" s="186" t="s">
        <v>176</v>
      </c>
      <c r="C368" s="187">
        <f>SUM(C352:C354,C358:C366)</f>
        <v>12</v>
      </c>
      <c r="D368" s="187">
        <f>SUM(D352:D354,D358:D366)</f>
        <v>74.458631917699989</v>
      </c>
      <c r="E368" s="188">
        <f>SUM(E352:E354,E358:E366)</f>
        <v>19.977312261099996</v>
      </c>
      <c r="F368" s="189"/>
      <c r="G368" s="74"/>
      <c r="H368" s="14"/>
      <c r="I368" s="74"/>
      <c r="J368" s="295"/>
    </row>
    <row r="369" spans="1:793" ht="16" x14ac:dyDescent="0.4">
      <c r="A369" s="75"/>
      <c r="B369" s="120"/>
      <c r="C369" s="120"/>
      <c r="D369" s="120"/>
      <c r="E369" s="120"/>
      <c r="F369" s="120"/>
      <c r="G369" s="74"/>
      <c r="H369" s="14"/>
      <c r="I369" s="74"/>
      <c r="J369" s="295"/>
    </row>
    <row r="370" spans="1:793" ht="16.5" thickBot="1" x14ac:dyDescent="0.45">
      <c r="A370" s="75"/>
      <c r="B370" s="120"/>
      <c r="C370" s="120"/>
      <c r="D370" s="120"/>
      <c r="E370" s="120"/>
      <c r="F370" s="120"/>
      <c r="G370" s="74"/>
      <c r="H370" s="14"/>
      <c r="I370" s="74"/>
      <c r="J370" s="295"/>
    </row>
    <row r="371" spans="1:793" ht="27" customHeight="1" thickBot="1" x14ac:dyDescent="0.45">
      <c r="A371" s="45"/>
      <c r="B371" s="179" t="s">
        <v>177</v>
      </c>
      <c r="C371" s="332" t="s">
        <v>178</v>
      </c>
      <c r="D371" s="333"/>
      <c r="E371" s="334"/>
      <c r="F371" s="180" t="s">
        <v>144</v>
      </c>
      <c r="G371" s="74"/>
      <c r="H371" s="14"/>
      <c r="I371" s="15"/>
      <c r="J371" s="15"/>
    </row>
    <row r="372" spans="1:793" ht="16" x14ac:dyDescent="0.4">
      <c r="A372" s="74"/>
      <c r="B372" s="197"/>
      <c r="C372" s="338" t="s">
        <v>149</v>
      </c>
      <c r="D372" s="339"/>
      <c r="E372" s="113" t="s">
        <v>150</v>
      </c>
      <c r="F372" s="198"/>
      <c r="G372" s="74"/>
      <c r="H372" s="14"/>
      <c r="I372" s="296" t="s">
        <v>150</v>
      </c>
      <c r="J372" s="15"/>
    </row>
    <row r="373" spans="1:793" ht="16" x14ac:dyDescent="0.4">
      <c r="A373" s="74"/>
      <c r="B373" s="181" t="s">
        <v>151</v>
      </c>
      <c r="C373" s="338" t="s">
        <v>153</v>
      </c>
      <c r="D373" s="339"/>
      <c r="E373" s="113" t="s">
        <v>154</v>
      </c>
      <c r="F373" s="198"/>
      <c r="G373" s="74"/>
      <c r="H373" s="14"/>
      <c r="I373" s="297" t="s">
        <v>154</v>
      </c>
      <c r="J373" s="15"/>
    </row>
    <row r="374" spans="1:793" ht="16" x14ac:dyDescent="0.4">
      <c r="A374" s="74"/>
      <c r="B374" s="199" t="s">
        <v>179</v>
      </c>
      <c r="C374" s="340">
        <v>1</v>
      </c>
      <c r="D374" s="341"/>
      <c r="E374" s="114" t="s">
        <v>180</v>
      </c>
      <c r="F374" s="127"/>
      <c r="G374" s="74"/>
      <c r="H374" s="14"/>
      <c r="I374" s="298" t="s">
        <v>180</v>
      </c>
      <c r="J374" s="15"/>
    </row>
    <row r="375" spans="1:793" ht="16" x14ac:dyDescent="0.4">
      <c r="A375" s="74"/>
      <c r="B375" s="183" t="s">
        <v>181</v>
      </c>
      <c r="C375" s="340">
        <v>1</v>
      </c>
      <c r="D375" s="341"/>
      <c r="E375" s="123">
        <f>C375*I375</f>
        <v>0.378</v>
      </c>
      <c r="F375" s="127"/>
      <c r="G375" s="74"/>
      <c r="H375" s="14"/>
      <c r="I375" s="299">
        <v>0.378</v>
      </c>
      <c r="J375" s="15"/>
    </row>
    <row r="376" spans="1:793" ht="16.5" thickBot="1" x14ac:dyDescent="0.45">
      <c r="A376" s="74"/>
      <c r="B376" s="183" t="s">
        <v>182</v>
      </c>
      <c r="C376" s="342">
        <f>C375-C374</f>
        <v>0</v>
      </c>
      <c r="D376" s="343"/>
      <c r="E376" s="123">
        <f>C376*I376</f>
        <v>0</v>
      </c>
      <c r="F376" s="182"/>
      <c r="G376" s="74"/>
      <c r="H376" s="14"/>
      <c r="I376" s="300">
        <v>0.378</v>
      </c>
      <c r="J376" s="15"/>
    </row>
    <row r="377" spans="1:793" s="257" customFormat="1" ht="15" x14ac:dyDescent="0.4">
      <c r="A377" s="74"/>
      <c r="B377" s="344"/>
      <c r="C377" s="345"/>
      <c r="D377" s="345"/>
      <c r="E377" s="345"/>
      <c r="F377" s="182"/>
      <c r="G377" s="74"/>
      <c r="H377" s="14"/>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row>
    <row r="378" spans="1:793" s="257" customFormat="1" ht="15" x14ac:dyDescent="0.4">
      <c r="A378" s="74"/>
      <c r="B378" s="346" t="s">
        <v>183</v>
      </c>
      <c r="C378" s="347"/>
      <c r="D378" s="347"/>
      <c r="E378" s="348"/>
      <c r="F378" s="220" t="s">
        <v>144</v>
      </c>
      <c r="G378" s="74"/>
      <c r="H378" s="14"/>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row>
    <row r="379" spans="1:793" s="257" customFormat="1" ht="15" x14ac:dyDescent="0.4">
      <c r="A379" s="74"/>
      <c r="B379" s="200" t="s">
        <v>184</v>
      </c>
      <c r="C379" s="349">
        <f>C375+D368+D346</f>
        <v>211.1382658066</v>
      </c>
      <c r="D379" s="350"/>
      <c r="E379" s="351"/>
      <c r="F379" s="127"/>
      <c r="G379" s="82"/>
      <c r="H379" s="14"/>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row>
    <row r="380" spans="1:793" s="257" customFormat="1" ht="15" x14ac:dyDescent="0.4">
      <c r="A380" s="74"/>
      <c r="B380" s="201" t="s">
        <v>185</v>
      </c>
      <c r="C380" s="308">
        <f>SUM(E346,E368)</f>
        <v>29.128966680899996</v>
      </c>
      <c r="D380" s="309"/>
      <c r="E380" s="310"/>
      <c r="F380" s="127"/>
      <c r="G380" s="82"/>
      <c r="H380" s="14"/>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row>
    <row r="381" spans="1:793" s="257" customFormat="1" ht="15" x14ac:dyDescent="0.4">
      <c r="A381" s="74"/>
      <c r="B381" s="201" t="s">
        <v>186</v>
      </c>
      <c r="C381" s="308">
        <f>E375</f>
        <v>0.378</v>
      </c>
      <c r="D381" s="309"/>
      <c r="E381" s="310"/>
      <c r="F381" s="127"/>
      <c r="G381" s="82"/>
      <c r="H381" s="14"/>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c r="AAW381"/>
      <c r="AAX381"/>
      <c r="AAY381"/>
      <c r="AAZ381"/>
      <c r="ABA381"/>
      <c r="ABB381"/>
      <c r="ABC381"/>
      <c r="ABD381"/>
      <c r="ABE381"/>
      <c r="ABF381"/>
      <c r="ABG381"/>
      <c r="ABH381"/>
      <c r="ABI381"/>
      <c r="ABJ381"/>
      <c r="ABK381"/>
      <c r="ABL381"/>
      <c r="ABM381"/>
      <c r="ABN381"/>
      <c r="ABO381"/>
      <c r="ABP381"/>
      <c r="ABQ381"/>
      <c r="ABR381"/>
      <c r="ABS381"/>
      <c r="ABT381"/>
      <c r="ABU381"/>
      <c r="ABV381"/>
      <c r="ABW381"/>
      <c r="ABX381"/>
      <c r="ABY381"/>
      <c r="ABZ381"/>
      <c r="ACA381"/>
      <c r="ACB381"/>
      <c r="ACC381"/>
      <c r="ACD381"/>
      <c r="ACE381"/>
      <c r="ACF381"/>
      <c r="ACG381"/>
      <c r="ACH381"/>
      <c r="ACI381"/>
      <c r="ACJ381"/>
      <c r="ACK381"/>
      <c r="ACL381"/>
      <c r="ACM381"/>
      <c r="ACN381"/>
      <c r="ACO381"/>
      <c r="ACP381"/>
      <c r="ACQ381"/>
      <c r="ACR381"/>
      <c r="ACS381"/>
      <c r="ACT381"/>
      <c r="ACU381"/>
      <c r="ACV381"/>
      <c r="ACW381"/>
      <c r="ACX381"/>
      <c r="ACY381"/>
      <c r="ACZ381"/>
      <c r="ADA381"/>
      <c r="ADB381"/>
      <c r="ADC381"/>
      <c r="ADD381"/>
      <c r="ADE381"/>
      <c r="ADF381"/>
      <c r="ADG381"/>
      <c r="ADH381"/>
      <c r="ADI381"/>
      <c r="ADJ381"/>
      <c r="ADK381"/>
      <c r="ADL381"/>
      <c r="ADM381"/>
    </row>
    <row r="382" spans="1:793" s="257" customFormat="1" ht="15" x14ac:dyDescent="0.4">
      <c r="A382" s="74"/>
      <c r="B382" s="201" t="s">
        <v>187</v>
      </c>
      <c r="C382" s="308" t="str">
        <f>IF(C333=0,"",SUM(E346,E368,E375)/C333)</f>
        <v/>
      </c>
      <c r="D382" s="309"/>
      <c r="E382" s="310"/>
      <c r="F382" s="127"/>
      <c r="G382" s="82"/>
      <c r="H382" s="14"/>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c r="AAW382"/>
      <c r="AAX382"/>
      <c r="AAY382"/>
      <c r="AAZ382"/>
      <c r="ABA382"/>
      <c r="ABB382"/>
      <c r="ABC382"/>
      <c r="ABD382"/>
      <c r="ABE382"/>
      <c r="ABF382"/>
      <c r="ABG382"/>
      <c r="ABH382"/>
      <c r="ABI382"/>
      <c r="ABJ382"/>
      <c r="ABK382"/>
      <c r="ABL382"/>
      <c r="ABM382"/>
      <c r="ABN382"/>
      <c r="ABO382"/>
      <c r="ABP382"/>
      <c r="ABQ382"/>
      <c r="ABR382"/>
      <c r="ABS382"/>
      <c r="ABT382"/>
      <c r="ABU382"/>
      <c r="ABV382"/>
      <c r="ABW382"/>
      <c r="ABX382"/>
      <c r="ABY382"/>
      <c r="ABZ382"/>
      <c r="ACA382"/>
      <c r="ACB382"/>
      <c r="ACC382"/>
      <c r="ACD382"/>
      <c r="ACE382"/>
      <c r="ACF382"/>
      <c r="ACG382"/>
      <c r="ACH382"/>
      <c r="ACI382"/>
      <c r="ACJ382"/>
      <c r="ACK382"/>
      <c r="ACL382"/>
      <c r="ACM382"/>
      <c r="ACN382"/>
      <c r="ACO382"/>
      <c r="ACP382"/>
      <c r="ACQ382"/>
      <c r="ACR382"/>
      <c r="ACS382"/>
      <c r="ACT382"/>
      <c r="ACU382"/>
      <c r="ACV382"/>
      <c r="ACW382"/>
      <c r="ACX382"/>
      <c r="ACY382"/>
      <c r="ACZ382"/>
      <c r="ADA382"/>
      <c r="ADB382"/>
      <c r="ADC382"/>
      <c r="ADD382"/>
      <c r="ADE382"/>
      <c r="ADF382"/>
      <c r="ADG382"/>
      <c r="ADH382"/>
      <c r="ADI382"/>
      <c r="ADJ382"/>
      <c r="ADK382"/>
      <c r="ADL382"/>
      <c r="ADM382"/>
    </row>
    <row r="383" spans="1:793" s="257" customFormat="1" ht="15" x14ac:dyDescent="0.4">
      <c r="A383" s="83"/>
      <c r="B383" s="201" t="s">
        <v>188</v>
      </c>
      <c r="C383" s="308" t="str">
        <f>IF(C333=0,"",SUM(E376,E368,E346)/C333)</f>
        <v/>
      </c>
      <c r="D383" s="309"/>
      <c r="E383" s="310"/>
      <c r="F383" s="127"/>
      <c r="G383" s="82"/>
      <c r="H383" s="14"/>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row>
    <row r="384" spans="1:793" s="257" customFormat="1" ht="15.5" thickBot="1" x14ac:dyDescent="0.45">
      <c r="A384" s="74"/>
      <c r="B384" s="202" t="s">
        <v>189</v>
      </c>
      <c r="C384" s="311" t="str">
        <f>IF(C333=0,"",SUM(C376,D368,D346)/C333)</f>
        <v/>
      </c>
      <c r="D384" s="312"/>
      <c r="E384" s="313"/>
      <c r="F384" s="203"/>
      <c r="G384" s="82"/>
      <c r="H384" s="1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row>
    <row r="385" spans="1:793" s="257" customFormat="1" ht="15" x14ac:dyDescent="0.4">
      <c r="A385" s="74"/>
      <c r="B385" s="120"/>
      <c r="C385" s="120"/>
      <c r="D385" s="120"/>
      <c r="E385" s="120"/>
      <c r="F385" s="120"/>
      <c r="G385" s="120"/>
      <c r="H385" s="14"/>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row>
    <row r="386" spans="1:793" s="257" customFormat="1" ht="15" x14ac:dyDescent="0.35">
      <c r="A386" s="45"/>
      <c r="B386" s="318" t="s">
        <v>251</v>
      </c>
      <c r="C386" s="318"/>
      <c r="D386" s="318"/>
      <c r="E386" s="318"/>
      <c r="F386" s="318"/>
      <c r="G386" s="318"/>
      <c r="H386" s="318"/>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c r="AAW386"/>
      <c r="AAX386"/>
      <c r="AAY386"/>
      <c r="AAZ386"/>
      <c r="ABA386"/>
      <c r="ABB386"/>
      <c r="ABC386"/>
      <c r="ABD386"/>
      <c r="ABE386"/>
      <c r="ABF386"/>
      <c r="ABG386"/>
      <c r="ABH386"/>
      <c r="ABI386"/>
      <c r="ABJ386"/>
      <c r="ABK386"/>
      <c r="ABL386"/>
      <c r="ABM386"/>
      <c r="ABN386"/>
      <c r="ABO386"/>
      <c r="ABP386"/>
      <c r="ABQ386"/>
      <c r="ABR386"/>
      <c r="ABS386"/>
      <c r="ABT386"/>
      <c r="ABU386"/>
      <c r="ABV386"/>
      <c r="ABW386"/>
      <c r="ABX386"/>
      <c r="ABY386"/>
      <c r="ABZ386"/>
      <c r="ACA386"/>
      <c r="ACB386"/>
      <c r="ACC386"/>
      <c r="ACD386"/>
      <c r="ACE386"/>
      <c r="ACF386"/>
      <c r="ACG386"/>
      <c r="ACH386"/>
      <c r="ACI386"/>
      <c r="ACJ386"/>
      <c r="ACK386"/>
      <c r="ACL386"/>
      <c r="ACM386"/>
      <c r="ACN386"/>
      <c r="ACO386"/>
      <c r="ACP386"/>
      <c r="ACQ386"/>
      <c r="ACR386"/>
      <c r="ACS386"/>
      <c r="ACT386"/>
      <c r="ACU386"/>
      <c r="ACV386"/>
      <c r="ACW386"/>
      <c r="ACX386"/>
      <c r="ACY386"/>
      <c r="ACZ386"/>
      <c r="ADA386"/>
      <c r="ADB386"/>
      <c r="ADC386"/>
      <c r="ADD386"/>
      <c r="ADE386"/>
      <c r="ADF386"/>
      <c r="ADG386"/>
      <c r="ADH386"/>
      <c r="ADI386"/>
      <c r="ADJ386"/>
      <c r="ADK386"/>
      <c r="ADL386"/>
      <c r="ADM386"/>
    </row>
    <row r="387" spans="1:793" s="257" customFormat="1" ht="15" x14ac:dyDescent="0.35">
      <c r="A387" s="132"/>
      <c r="B387" s="354" t="s">
        <v>280</v>
      </c>
      <c r="C387" s="354"/>
      <c r="D387" s="354"/>
      <c r="E387" s="354"/>
      <c r="F387" s="354"/>
      <c r="G387" s="354"/>
      <c r="H387" s="354"/>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c r="AAW387"/>
      <c r="AAX387"/>
      <c r="AAY387"/>
      <c r="AAZ387"/>
      <c r="ABA387"/>
      <c r="ABB387"/>
      <c r="ABC387"/>
      <c r="ABD387"/>
      <c r="ABE387"/>
      <c r="ABF387"/>
      <c r="ABG387"/>
      <c r="ABH387"/>
      <c r="ABI387"/>
      <c r="ABJ387"/>
      <c r="ABK387"/>
      <c r="ABL387"/>
      <c r="ABM387"/>
      <c r="ABN387"/>
      <c r="ABO387"/>
      <c r="ABP387"/>
      <c r="ABQ387"/>
      <c r="ABR387"/>
      <c r="ABS387"/>
      <c r="ABT387"/>
      <c r="ABU387"/>
      <c r="ABV387"/>
      <c r="ABW387"/>
      <c r="ABX387"/>
      <c r="ABY387"/>
      <c r="ABZ387"/>
      <c r="ACA387"/>
      <c r="ACB387"/>
      <c r="ACC387"/>
      <c r="ACD387"/>
      <c r="ACE387"/>
      <c r="ACF387"/>
      <c r="ACG387"/>
      <c r="ACH387"/>
      <c r="ACI387"/>
      <c r="ACJ387"/>
      <c r="ACK387"/>
      <c r="ACL387"/>
      <c r="ACM387"/>
      <c r="ACN387"/>
      <c r="ACO387"/>
      <c r="ACP387"/>
      <c r="ACQ387"/>
      <c r="ACR387"/>
      <c r="ACS387"/>
      <c r="ACT387"/>
      <c r="ACU387"/>
      <c r="ACV387"/>
      <c r="ACW387"/>
      <c r="ACX387"/>
      <c r="ACY387"/>
      <c r="ACZ387"/>
      <c r="ADA387"/>
      <c r="ADB387"/>
      <c r="ADC387"/>
      <c r="ADD387"/>
      <c r="ADE387"/>
      <c r="ADF387"/>
      <c r="ADG387"/>
      <c r="ADH387"/>
      <c r="ADI387"/>
      <c r="ADJ387"/>
      <c r="ADK387"/>
      <c r="ADL387"/>
      <c r="ADM387"/>
    </row>
    <row r="388" spans="1:793" s="257" customFormat="1" ht="15.5" thickBot="1" x14ac:dyDescent="0.45">
      <c r="A388" s="132"/>
      <c r="B388" s="87"/>
      <c r="C388" s="14"/>
      <c r="D388" s="14"/>
      <c r="E388" s="14"/>
      <c r="F388" s="14"/>
      <c r="G388" s="14"/>
      <c r="H388" s="14"/>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c r="AAW388"/>
      <c r="AAX388"/>
      <c r="AAY388"/>
      <c r="AAZ388"/>
      <c r="ABA388"/>
      <c r="ABB388"/>
      <c r="ABC388"/>
      <c r="ABD388"/>
      <c r="ABE388"/>
      <c r="ABF388"/>
      <c r="ABG388"/>
      <c r="ABH388"/>
      <c r="ABI388"/>
      <c r="ABJ388"/>
      <c r="ABK388"/>
      <c r="ABL388"/>
      <c r="ABM388"/>
      <c r="ABN388"/>
      <c r="ABO388"/>
      <c r="ABP388"/>
      <c r="ABQ388"/>
      <c r="ABR388"/>
      <c r="ABS388"/>
      <c r="ABT388"/>
      <c r="ABU388"/>
      <c r="ABV388"/>
      <c r="ABW388"/>
      <c r="ABX388"/>
      <c r="ABY388"/>
      <c r="ABZ388"/>
      <c r="ACA388"/>
      <c r="ACB388"/>
      <c r="ACC388"/>
      <c r="ACD388"/>
      <c r="ACE388"/>
      <c r="ACF388"/>
      <c r="ACG388"/>
      <c r="ACH388"/>
      <c r="ACI388"/>
      <c r="ACJ388"/>
      <c r="ACK388"/>
      <c r="ACL388"/>
      <c r="ACM388"/>
      <c r="ACN388"/>
      <c r="ACO388"/>
      <c r="ACP388"/>
      <c r="ACQ388"/>
      <c r="ACR388"/>
      <c r="ACS388"/>
      <c r="ACT388"/>
      <c r="ACU388"/>
      <c r="ACV388"/>
      <c r="ACW388"/>
      <c r="ACX388"/>
      <c r="ACY388"/>
      <c r="ACZ388"/>
      <c r="ADA388"/>
      <c r="ADB388"/>
      <c r="ADC388"/>
      <c r="ADD388"/>
      <c r="ADE388"/>
      <c r="ADF388"/>
      <c r="ADG388"/>
      <c r="ADH388"/>
      <c r="ADI388"/>
      <c r="ADJ388"/>
      <c r="ADK388"/>
      <c r="ADL388"/>
      <c r="ADM388"/>
    </row>
    <row r="389" spans="1:793" s="257" customFormat="1" ht="15" x14ac:dyDescent="0.4">
      <c r="A389" s="74"/>
      <c r="B389" s="126"/>
      <c r="C389" s="314" t="s">
        <v>190</v>
      </c>
      <c r="D389" s="315"/>
      <c r="E389" s="173" t="s">
        <v>57</v>
      </c>
      <c r="F389" s="120"/>
      <c r="G389" s="120"/>
      <c r="H389" s="14"/>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row>
    <row r="390" spans="1:793" s="257" customFormat="1" ht="15" x14ac:dyDescent="0.4">
      <c r="A390" s="74"/>
      <c r="B390" s="47" t="s">
        <v>191</v>
      </c>
      <c r="C390" s="306" t="s">
        <v>192</v>
      </c>
      <c r="D390" s="307"/>
      <c r="E390" s="174"/>
      <c r="F390" s="128"/>
      <c r="G390" s="120"/>
      <c r="H390" s="14"/>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row>
    <row r="391" spans="1:793" s="257" customFormat="1" ht="15" x14ac:dyDescent="0.4">
      <c r="A391" s="74"/>
      <c r="B391" s="47"/>
      <c r="C391" s="306" t="s">
        <v>193</v>
      </c>
      <c r="D391" s="307"/>
      <c r="E391" s="174"/>
      <c r="F391" s="128"/>
      <c r="G391" s="120"/>
      <c r="H391" s="14"/>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row>
    <row r="392" spans="1:793" s="257" customFormat="1" ht="15" x14ac:dyDescent="0.4">
      <c r="A392" s="74"/>
      <c r="B392" s="47"/>
      <c r="C392" s="352" t="s">
        <v>194</v>
      </c>
      <c r="D392" s="353"/>
      <c r="E392" s="174"/>
      <c r="F392" s="128"/>
      <c r="G392" s="120"/>
      <c r="H392" s="14"/>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row>
    <row r="393" spans="1:793" s="257" customFormat="1" ht="15" x14ac:dyDescent="0.4">
      <c r="A393" s="74"/>
      <c r="B393" s="129"/>
      <c r="C393" s="306" t="s">
        <v>195</v>
      </c>
      <c r="D393" s="307"/>
      <c r="E393" s="174"/>
      <c r="F393" s="128"/>
      <c r="G393" s="120"/>
      <c r="H393" s="14"/>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row>
    <row r="394" spans="1:793" s="257" customFormat="1" ht="15" x14ac:dyDescent="0.4">
      <c r="A394" s="74"/>
      <c r="B394" s="47"/>
      <c r="C394" s="306" t="s">
        <v>196</v>
      </c>
      <c r="D394" s="307"/>
      <c r="E394" s="174"/>
      <c r="F394" s="128"/>
      <c r="G394" s="120"/>
      <c r="H394" s="1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row>
    <row r="395" spans="1:793" s="257" customFormat="1" ht="15" x14ac:dyDescent="0.4">
      <c r="A395" s="74"/>
      <c r="B395" s="47"/>
      <c r="C395" s="306" t="s">
        <v>197</v>
      </c>
      <c r="D395" s="307"/>
      <c r="E395" s="174"/>
      <c r="F395" s="128"/>
      <c r="G395" s="120"/>
      <c r="H395" s="14"/>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row>
    <row r="396" spans="1:793" s="257" customFormat="1" ht="15" x14ac:dyDescent="0.4">
      <c r="A396" s="74"/>
      <c r="B396" s="47"/>
      <c r="C396" s="306" t="s">
        <v>198</v>
      </c>
      <c r="D396" s="307"/>
      <c r="E396" s="174"/>
      <c r="F396" s="128"/>
      <c r="G396" s="120"/>
      <c r="H396" s="14"/>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row>
    <row r="397" spans="1:793" s="257" customFormat="1" ht="15.5" thickBot="1" x14ac:dyDescent="0.45">
      <c r="A397" s="74"/>
      <c r="B397" s="47"/>
      <c r="C397" s="304" t="s">
        <v>199</v>
      </c>
      <c r="D397" s="305"/>
      <c r="E397" s="175"/>
      <c r="F397" s="128"/>
      <c r="G397" s="120"/>
      <c r="H397" s="14"/>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c r="AAX397"/>
      <c r="AAY397"/>
      <c r="AAZ397"/>
      <c r="ABA397"/>
      <c r="ABB397"/>
      <c r="ABC397"/>
      <c r="ABD397"/>
      <c r="ABE397"/>
      <c r="ABF397"/>
      <c r="ABG397"/>
      <c r="ABH397"/>
      <c r="ABI397"/>
      <c r="ABJ397"/>
      <c r="ABK397"/>
      <c r="ABL397"/>
      <c r="ABM397"/>
      <c r="ABN397"/>
      <c r="ABO397"/>
      <c r="ABP397"/>
      <c r="ABQ397"/>
      <c r="ABR397"/>
      <c r="ABS397"/>
      <c r="ABT397"/>
      <c r="ABU397"/>
      <c r="ABV397"/>
      <c r="ABW397"/>
      <c r="ABX397"/>
      <c r="ABY397"/>
      <c r="ABZ397"/>
      <c r="ACA397"/>
      <c r="ACB397"/>
      <c r="ACC397"/>
      <c r="ACD397"/>
      <c r="ACE397"/>
      <c r="ACF397"/>
      <c r="ACG397"/>
      <c r="ACH397"/>
      <c r="ACI397"/>
      <c r="ACJ397"/>
      <c r="ACK397"/>
      <c r="ACL397"/>
      <c r="ACM397"/>
      <c r="ACN397"/>
      <c r="ACO397"/>
      <c r="ACP397"/>
      <c r="ACQ397"/>
      <c r="ACR397"/>
      <c r="ACS397"/>
      <c r="ACT397"/>
      <c r="ACU397"/>
      <c r="ACV397"/>
      <c r="ACW397"/>
      <c r="ACX397"/>
      <c r="ACY397"/>
      <c r="ACZ397"/>
      <c r="ADA397"/>
      <c r="ADB397"/>
      <c r="ADC397"/>
      <c r="ADD397"/>
      <c r="ADE397"/>
      <c r="ADF397"/>
      <c r="ADG397"/>
      <c r="ADH397"/>
      <c r="ADI397"/>
      <c r="ADJ397"/>
      <c r="ADK397"/>
      <c r="ADL397"/>
      <c r="ADM397"/>
    </row>
    <row r="398" spans="1:793" s="257" customFormat="1" ht="15" x14ac:dyDescent="0.4">
      <c r="A398" s="74"/>
      <c r="B398" s="130" t="s">
        <v>200</v>
      </c>
      <c r="C398" s="306" t="s">
        <v>201</v>
      </c>
      <c r="D398" s="307"/>
      <c r="E398" s="176"/>
      <c r="F398" s="128"/>
      <c r="G398" s="120"/>
      <c r="H398" s="14"/>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c r="AAW398"/>
      <c r="AAX398"/>
      <c r="AAY398"/>
      <c r="AAZ398"/>
      <c r="ABA398"/>
      <c r="ABB398"/>
      <c r="ABC398"/>
      <c r="ABD398"/>
      <c r="ABE398"/>
      <c r="ABF398"/>
      <c r="ABG398"/>
      <c r="ABH398"/>
      <c r="ABI398"/>
      <c r="ABJ398"/>
      <c r="ABK398"/>
      <c r="ABL398"/>
      <c r="ABM398"/>
      <c r="ABN398"/>
      <c r="ABO398"/>
      <c r="ABP398"/>
      <c r="ABQ398"/>
      <c r="ABR398"/>
      <c r="ABS398"/>
      <c r="ABT398"/>
      <c r="ABU398"/>
      <c r="ABV398"/>
      <c r="ABW398"/>
      <c r="ABX398"/>
      <c r="ABY398"/>
      <c r="ABZ398"/>
      <c r="ACA398"/>
      <c r="ACB398"/>
      <c r="ACC398"/>
      <c r="ACD398"/>
      <c r="ACE398"/>
      <c r="ACF398"/>
      <c r="ACG398"/>
      <c r="ACH398"/>
      <c r="ACI398"/>
      <c r="ACJ398"/>
      <c r="ACK398"/>
      <c r="ACL398"/>
      <c r="ACM398"/>
      <c r="ACN398"/>
      <c r="ACO398"/>
      <c r="ACP398"/>
      <c r="ACQ398"/>
      <c r="ACR398"/>
      <c r="ACS398"/>
      <c r="ACT398"/>
      <c r="ACU398"/>
      <c r="ACV398"/>
      <c r="ACW398"/>
      <c r="ACX398"/>
      <c r="ACY398"/>
      <c r="ACZ398"/>
      <c r="ADA398"/>
      <c r="ADB398"/>
      <c r="ADC398"/>
      <c r="ADD398"/>
      <c r="ADE398"/>
      <c r="ADF398"/>
      <c r="ADG398"/>
      <c r="ADH398"/>
      <c r="ADI398"/>
      <c r="ADJ398"/>
      <c r="ADK398"/>
      <c r="ADL398"/>
      <c r="ADM398"/>
    </row>
    <row r="399" spans="1:793" s="257" customFormat="1" ht="15" x14ac:dyDescent="0.4">
      <c r="A399" s="74"/>
      <c r="B399" s="47"/>
      <c r="C399" s="306" t="s">
        <v>202</v>
      </c>
      <c r="D399" s="307"/>
      <c r="E399" s="174"/>
      <c r="F399" s="128"/>
      <c r="G399" s="120"/>
      <c r="H399" s="14"/>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c r="AAX399"/>
      <c r="AAY399"/>
      <c r="AAZ399"/>
      <c r="ABA399"/>
      <c r="ABB399"/>
      <c r="ABC399"/>
      <c r="ABD399"/>
      <c r="ABE399"/>
      <c r="ABF399"/>
      <c r="ABG399"/>
      <c r="ABH399"/>
      <c r="ABI399"/>
      <c r="ABJ399"/>
      <c r="ABK399"/>
      <c r="ABL399"/>
      <c r="ABM399"/>
      <c r="ABN399"/>
      <c r="ABO399"/>
      <c r="ABP399"/>
      <c r="ABQ399"/>
      <c r="ABR399"/>
      <c r="ABS399"/>
      <c r="ABT399"/>
      <c r="ABU399"/>
      <c r="ABV399"/>
      <c r="ABW399"/>
      <c r="ABX399"/>
      <c r="ABY399"/>
      <c r="ABZ399"/>
      <c r="ACA399"/>
      <c r="ACB399"/>
      <c r="ACC399"/>
      <c r="ACD399"/>
      <c r="ACE399"/>
      <c r="ACF399"/>
      <c r="ACG399"/>
      <c r="ACH399"/>
      <c r="ACI399"/>
      <c r="ACJ399"/>
      <c r="ACK399"/>
      <c r="ACL399"/>
      <c r="ACM399"/>
      <c r="ACN399"/>
      <c r="ACO399"/>
      <c r="ACP399"/>
      <c r="ACQ399"/>
      <c r="ACR399"/>
      <c r="ACS399"/>
      <c r="ACT399"/>
      <c r="ACU399"/>
      <c r="ACV399"/>
      <c r="ACW399"/>
      <c r="ACX399"/>
      <c r="ACY399"/>
      <c r="ACZ399"/>
      <c r="ADA399"/>
      <c r="ADB399"/>
      <c r="ADC399"/>
      <c r="ADD399"/>
      <c r="ADE399"/>
      <c r="ADF399"/>
      <c r="ADG399"/>
      <c r="ADH399"/>
      <c r="ADI399"/>
      <c r="ADJ399"/>
      <c r="ADK399"/>
      <c r="ADL399"/>
      <c r="ADM399"/>
    </row>
    <row r="400" spans="1:793" s="257" customFormat="1" ht="15" x14ac:dyDescent="0.4">
      <c r="A400" s="74"/>
      <c r="B400" s="47"/>
      <c r="C400" s="306" t="s">
        <v>203</v>
      </c>
      <c r="D400" s="307"/>
      <c r="E400" s="174"/>
      <c r="F400" s="128"/>
      <c r="G400" s="120"/>
      <c r="H400" s="14"/>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row>
    <row r="401" spans="1:793" s="257" customFormat="1" ht="15" x14ac:dyDescent="0.4">
      <c r="A401" s="74"/>
      <c r="B401" s="47"/>
      <c r="C401" s="306" t="s">
        <v>204</v>
      </c>
      <c r="D401" s="307"/>
      <c r="E401" s="174"/>
      <c r="F401" s="128"/>
      <c r="G401" s="120"/>
      <c r="H401" s="14"/>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row>
    <row r="402" spans="1:793" s="257" customFormat="1" ht="15" x14ac:dyDescent="0.4">
      <c r="A402" s="74"/>
      <c r="B402" s="47"/>
      <c r="C402" s="306" t="s">
        <v>205</v>
      </c>
      <c r="D402" s="307"/>
      <c r="E402" s="174"/>
      <c r="F402" s="128"/>
      <c r="G402" s="120"/>
      <c r="H402" s="14"/>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c r="AAW402"/>
      <c r="AAX402"/>
      <c r="AAY402"/>
      <c r="AAZ402"/>
      <c r="ABA402"/>
      <c r="ABB402"/>
      <c r="ABC402"/>
      <c r="ABD402"/>
      <c r="ABE402"/>
      <c r="ABF402"/>
      <c r="ABG402"/>
      <c r="ABH402"/>
      <c r="ABI402"/>
      <c r="ABJ402"/>
      <c r="ABK402"/>
      <c r="ABL402"/>
      <c r="ABM402"/>
      <c r="ABN402"/>
      <c r="ABO402"/>
      <c r="ABP402"/>
      <c r="ABQ402"/>
      <c r="ABR402"/>
      <c r="ABS402"/>
      <c r="ABT402"/>
      <c r="ABU402"/>
      <c r="ABV402"/>
      <c r="ABW402"/>
      <c r="ABX402"/>
      <c r="ABY402"/>
      <c r="ABZ402"/>
      <c r="ACA402"/>
      <c r="ACB402"/>
      <c r="ACC402"/>
      <c r="ACD402"/>
      <c r="ACE402"/>
      <c r="ACF402"/>
      <c r="ACG402"/>
      <c r="ACH402"/>
      <c r="ACI402"/>
      <c r="ACJ402"/>
      <c r="ACK402"/>
      <c r="ACL402"/>
      <c r="ACM402"/>
      <c r="ACN402"/>
      <c r="ACO402"/>
      <c r="ACP402"/>
      <c r="ACQ402"/>
      <c r="ACR402"/>
      <c r="ACS402"/>
      <c r="ACT402"/>
      <c r="ACU402"/>
      <c r="ACV402"/>
      <c r="ACW402"/>
      <c r="ACX402"/>
      <c r="ACY402"/>
      <c r="ACZ402"/>
      <c r="ADA402"/>
      <c r="ADB402"/>
      <c r="ADC402"/>
      <c r="ADD402"/>
      <c r="ADE402"/>
      <c r="ADF402"/>
      <c r="ADG402"/>
      <c r="ADH402"/>
      <c r="ADI402"/>
      <c r="ADJ402"/>
      <c r="ADK402"/>
      <c r="ADL402"/>
      <c r="ADM402"/>
    </row>
    <row r="403" spans="1:793" s="257" customFormat="1" ht="15" x14ac:dyDescent="0.4">
      <c r="A403" s="74"/>
      <c r="B403" s="47"/>
      <c r="C403" s="306" t="s">
        <v>206</v>
      </c>
      <c r="D403" s="307"/>
      <c r="E403" s="174"/>
      <c r="F403" s="128"/>
      <c r="G403" s="120"/>
      <c r="H403" s="14"/>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c r="AAW403"/>
      <c r="AAX403"/>
      <c r="AAY403"/>
      <c r="AAZ403"/>
      <c r="ABA403"/>
      <c r="ABB403"/>
      <c r="ABC403"/>
      <c r="ABD403"/>
      <c r="ABE403"/>
      <c r="ABF403"/>
      <c r="ABG403"/>
      <c r="ABH403"/>
      <c r="ABI403"/>
      <c r="ABJ403"/>
      <c r="ABK403"/>
      <c r="ABL403"/>
      <c r="ABM403"/>
      <c r="ABN403"/>
      <c r="ABO403"/>
      <c r="ABP403"/>
      <c r="ABQ403"/>
      <c r="ABR403"/>
      <c r="ABS403"/>
      <c r="ABT403"/>
      <c r="ABU403"/>
      <c r="ABV403"/>
      <c r="ABW403"/>
      <c r="ABX403"/>
      <c r="ABY403"/>
      <c r="ABZ403"/>
      <c r="ACA403"/>
      <c r="ACB403"/>
      <c r="ACC403"/>
      <c r="ACD403"/>
      <c r="ACE403"/>
      <c r="ACF403"/>
      <c r="ACG403"/>
      <c r="ACH403"/>
      <c r="ACI403"/>
      <c r="ACJ403"/>
      <c r="ACK403"/>
      <c r="ACL403"/>
      <c r="ACM403"/>
      <c r="ACN403"/>
      <c r="ACO403"/>
      <c r="ACP403"/>
      <c r="ACQ403"/>
      <c r="ACR403"/>
      <c r="ACS403"/>
      <c r="ACT403"/>
      <c r="ACU403"/>
      <c r="ACV403"/>
      <c r="ACW403"/>
      <c r="ACX403"/>
      <c r="ACY403"/>
      <c r="ACZ403"/>
      <c r="ADA403"/>
      <c r="ADB403"/>
      <c r="ADC403"/>
      <c r="ADD403"/>
      <c r="ADE403"/>
      <c r="ADF403"/>
      <c r="ADG403"/>
      <c r="ADH403"/>
      <c r="ADI403"/>
      <c r="ADJ403"/>
      <c r="ADK403"/>
      <c r="ADL403"/>
      <c r="ADM403"/>
    </row>
    <row r="404" spans="1:793" s="257" customFormat="1" ht="15.5" thickBot="1" x14ac:dyDescent="0.45">
      <c r="A404" s="74"/>
      <c r="B404" s="131"/>
      <c r="C404" s="304" t="s">
        <v>207</v>
      </c>
      <c r="D404" s="305"/>
      <c r="E404" s="177"/>
      <c r="F404" s="128"/>
      <c r="G404" s="120"/>
      <c r="H404" s="1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c r="AAA404"/>
      <c r="AAB404"/>
      <c r="AAC404"/>
      <c r="AAD404"/>
      <c r="AAE404"/>
      <c r="AAF404"/>
      <c r="AAG404"/>
      <c r="AAH404"/>
      <c r="AAI404"/>
      <c r="AAJ404"/>
      <c r="AAK404"/>
      <c r="AAL404"/>
      <c r="AAM404"/>
      <c r="AAN404"/>
      <c r="AAO404"/>
      <c r="AAP404"/>
      <c r="AAQ404"/>
      <c r="AAR404"/>
      <c r="AAS404"/>
      <c r="AAT404"/>
      <c r="AAU404"/>
      <c r="AAV404"/>
      <c r="AAW404"/>
      <c r="AAX404"/>
      <c r="AAY404"/>
      <c r="AAZ404"/>
      <c r="ABA404"/>
      <c r="ABB404"/>
      <c r="ABC404"/>
      <c r="ABD404"/>
      <c r="ABE404"/>
      <c r="ABF404"/>
      <c r="ABG404"/>
      <c r="ABH404"/>
      <c r="ABI404"/>
      <c r="ABJ404"/>
      <c r="ABK404"/>
      <c r="ABL404"/>
      <c r="ABM404"/>
      <c r="ABN404"/>
      <c r="ABO404"/>
      <c r="ABP404"/>
      <c r="ABQ404"/>
      <c r="ABR404"/>
      <c r="ABS404"/>
      <c r="ABT404"/>
      <c r="ABU404"/>
      <c r="ABV404"/>
      <c r="ABW404"/>
      <c r="ABX404"/>
      <c r="ABY404"/>
      <c r="ABZ404"/>
      <c r="ACA404"/>
      <c r="ACB404"/>
      <c r="ACC404"/>
      <c r="ACD404"/>
      <c r="ACE404"/>
      <c r="ACF404"/>
      <c r="ACG404"/>
      <c r="ACH404"/>
      <c r="ACI404"/>
      <c r="ACJ404"/>
      <c r="ACK404"/>
      <c r="ACL404"/>
      <c r="ACM404"/>
      <c r="ACN404"/>
      <c r="ACO404"/>
      <c r="ACP404"/>
      <c r="ACQ404"/>
      <c r="ACR404"/>
      <c r="ACS404"/>
      <c r="ACT404"/>
      <c r="ACU404"/>
      <c r="ACV404"/>
      <c r="ACW404"/>
      <c r="ACX404"/>
      <c r="ACY404"/>
      <c r="ACZ404"/>
      <c r="ADA404"/>
      <c r="ADB404"/>
      <c r="ADC404"/>
      <c r="ADD404"/>
      <c r="ADE404"/>
      <c r="ADF404"/>
      <c r="ADG404"/>
      <c r="ADH404"/>
      <c r="ADI404"/>
      <c r="ADJ404"/>
      <c r="ADK404"/>
      <c r="ADL404"/>
      <c r="ADM404"/>
    </row>
    <row r="405" spans="1:793" s="257" customFormat="1" ht="15" x14ac:dyDescent="0.4">
      <c r="A405" s="74"/>
      <c r="B405" s="120"/>
      <c r="C405" s="120"/>
      <c r="D405" s="120"/>
      <c r="E405" s="120"/>
      <c r="F405" s="120"/>
      <c r="G405" s="120"/>
      <c r="H405" s="14"/>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c r="AAA405"/>
      <c r="AAB405"/>
      <c r="AAC405"/>
      <c r="AAD405"/>
      <c r="AAE405"/>
      <c r="AAF405"/>
      <c r="AAG405"/>
      <c r="AAH405"/>
      <c r="AAI405"/>
      <c r="AAJ405"/>
      <c r="AAK405"/>
      <c r="AAL405"/>
      <c r="AAM405"/>
      <c r="AAN405"/>
      <c r="AAO405"/>
      <c r="AAP405"/>
      <c r="AAQ405"/>
      <c r="AAR405"/>
      <c r="AAS405"/>
      <c r="AAT405"/>
      <c r="AAU405"/>
      <c r="AAV405"/>
      <c r="AAW405"/>
      <c r="AAX405"/>
      <c r="AAY405"/>
      <c r="AAZ405"/>
      <c r="ABA405"/>
      <c r="ABB405"/>
      <c r="ABC405"/>
      <c r="ABD405"/>
      <c r="ABE405"/>
      <c r="ABF405"/>
      <c r="ABG405"/>
      <c r="ABH405"/>
      <c r="ABI405"/>
      <c r="ABJ405"/>
      <c r="ABK405"/>
      <c r="ABL405"/>
      <c r="ABM405"/>
      <c r="ABN405"/>
      <c r="ABO405"/>
      <c r="ABP405"/>
      <c r="ABQ405"/>
      <c r="ABR405"/>
      <c r="ABS405"/>
      <c r="ABT405"/>
      <c r="ABU405"/>
      <c r="ABV405"/>
      <c r="ABW405"/>
      <c r="ABX405"/>
      <c r="ABY405"/>
      <c r="ABZ405"/>
      <c r="ACA405"/>
      <c r="ACB405"/>
      <c r="ACC405"/>
      <c r="ACD405"/>
      <c r="ACE405"/>
      <c r="ACF405"/>
      <c r="ACG405"/>
      <c r="ACH405"/>
      <c r="ACI405"/>
      <c r="ACJ405"/>
      <c r="ACK405"/>
      <c r="ACL405"/>
      <c r="ACM405"/>
      <c r="ACN405"/>
      <c r="ACO405"/>
      <c r="ACP405"/>
      <c r="ACQ405"/>
      <c r="ACR405"/>
      <c r="ACS405"/>
      <c r="ACT405"/>
      <c r="ACU405"/>
      <c r="ACV405"/>
      <c r="ACW405"/>
      <c r="ACX405"/>
      <c r="ACY405"/>
      <c r="ACZ405"/>
      <c r="ADA405"/>
      <c r="ADB405"/>
      <c r="ADC405"/>
      <c r="ADD405"/>
      <c r="ADE405"/>
      <c r="ADF405"/>
      <c r="ADG405"/>
      <c r="ADH405"/>
      <c r="ADI405"/>
      <c r="ADJ405"/>
      <c r="ADK405"/>
      <c r="ADL405"/>
      <c r="ADM405"/>
    </row>
    <row r="406" spans="1:793" s="257" customFormat="1" ht="15" x14ac:dyDescent="0.4">
      <c r="A406" s="84"/>
      <c r="B406" s="178" t="s">
        <v>290</v>
      </c>
      <c r="C406" s="120"/>
      <c r="D406" s="120"/>
      <c r="E406" s="120"/>
      <c r="F406" s="120"/>
      <c r="G406" s="120"/>
      <c r="H406" s="14"/>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c r="AAW406"/>
      <c r="AAX406"/>
      <c r="AAY406"/>
      <c r="AAZ406"/>
      <c r="ABA406"/>
      <c r="ABB406"/>
      <c r="ABC406"/>
      <c r="ABD406"/>
      <c r="ABE406"/>
      <c r="ABF406"/>
      <c r="ABG406"/>
      <c r="ABH406"/>
      <c r="ABI406"/>
      <c r="ABJ406"/>
      <c r="ABK406"/>
      <c r="ABL406"/>
      <c r="ABM406"/>
      <c r="ABN406"/>
      <c r="ABO406"/>
      <c r="ABP406"/>
      <c r="ABQ406"/>
      <c r="ABR406"/>
      <c r="ABS406"/>
      <c r="ABT406"/>
      <c r="ABU406"/>
      <c r="ABV406"/>
      <c r="ABW406"/>
      <c r="ABX406"/>
      <c r="ABY406"/>
      <c r="ABZ406"/>
      <c r="ACA406"/>
      <c r="ACB406"/>
      <c r="ACC406"/>
      <c r="ACD406"/>
      <c r="ACE406"/>
      <c r="ACF406"/>
      <c r="ACG406"/>
      <c r="ACH406"/>
      <c r="ACI406"/>
      <c r="ACJ406"/>
      <c r="ACK406"/>
      <c r="ACL406"/>
      <c r="ACM406"/>
      <c r="ACN406"/>
      <c r="ACO406"/>
      <c r="ACP406"/>
      <c r="ACQ406"/>
      <c r="ACR406"/>
      <c r="ACS406"/>
      <c r="ACT406"/>
      <c r="ACU406"/>
      <c r="ACV406"/>
      <c r="ACW406"/>
      <c r="ACX406"/>
      <c r="ACY406"/>
      <c r="ACZ406"/>
      <c r="ADA406"/>
      <c r="ADB406"/>
      <c r="ADC406"/>
      <c r="ADD406"/>
      <c r="ADE406"/>
      <c r="ADF406"/>
      <c r="ADG406"/>
      <c r="ADH406"/>
      <c r="ADI406"/>
      <c r="ADJ406"/>
      <c r="ADK406"/>
      <c r="ADL406"/>
      <c r="ADM406"/>
    </row>
    <row r="407" spans="1:793" s="257" customFormat="1" ht="15" x14ac:dyDescent="0.4">
      <c r="A407" s="84"/>
      <c r="B407" s="37" t="s">
        <v>286</v>
      </c>
      <c r="C407" s="120"/>
      <c r="D407" s="120"/>
      <c r="E407" s="120"/>
      <c r="F407" s="120"/>
      <c r="G407" s="120"/>
      <c r="H407" s="14"/>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row>
    <row r="408" spans="1:793" s="257" customFormat="1" ht="15" x14ac:dyDescent="0.4">
      <c r="A408" s="84"/>
      <c r="B408" s="37" t="s">
        <v>291</v>
      </c>
      <c r="C408" s="37"/>
      <c r="D408" s="37"/>
      <c r="E408" s="37"/>
      <c r="F408" s="37"/>
      <c r="G408" s="120"/>
      <c r="H408" s="14"/>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row>
    <row r="409" spans="1:793" s="257" customFormat="1" ht="15" x14ac:dyDescent="0.4">
      <c r="A409" s="84"/>
      <c r="B409" s="37" t="s">
        <v>287</v>
      </c>
      <c r="C409" s="37"/>
      <c r="D409" s="37"/>
      <c r="E409" s="37"/>
      <c r="F409" s="37"/>
      <c r="G409" s="37"/>
      <c r="H409" s="14"/>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row>
    <row r="410" spans="1:793" s="257" customFormat="1" ht="15" x14ac:dyDescent="0.4">
      <c r="A410" s="84"/>
      <c r="B410" s="37" t="s">
        <v>288</v>
      </c>
      <c r="C410" s="37"/>
      <c r="D410" s="37"/>
      <c r="E410" s="37"/>
      <c r="F410" s="37"/>
      <c r="G410" s="37"/>
      <c r="H410" s="14"/>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c r="AAW410"/>
      <c r="AAX410"/>
      <c r="AAY410"/>
      <c r="AAZ410"/>
      <c r="ABA410"/>
      <c r="ABB410"/>
      <c r="ABC410"/>
      <c r="ABD410"/>
      <c r="ABE410"/>
      <c r="ABF410"/>
      <c r="ABG410"/>
      <c r="ABH410"/>
      <c r="ABI410"/>
      <c r="ABJ410"/>
      <c r="ABK410"/>
      <c r="ABL410"/>
      <c r="ABM410"/>
      <c r="ABN410"/>
      <c r="ABO410"/>
      <c r="ABP410"/>
      <c r="ABQ410"/>
      <c r="ABR410"/>
      <c r="ABS410"/>
      <c r="ABT410"/>
      <c r="ABU410"/>
      <c r="ABV410"/>
      <c r="ABW410"/>
      <c r="ABX410"/>
      <c r="ABY410"/>
      <c r="ABZ410"/>
      <c r="ACA410"/>
      <c r="ACB410"/>
      <c r="ACC410"/>
      <c r="ACD410"/>
      <c r="ACE410"/>
      <c r="ACF410"/>
      <c r="ACG410"/>
      <c r="ACH410"/>
      <c r="ACI410"/>
      <c r="ACJ410"/>
      <c r="ACK410"/>
      <c r="ACL410"/>
      <c r="ACM410"/>
      <c r="ACN410"/>
      <c r="ACO410"/>
      <c r="ACP410"/>
      <c r="ACQ410"/>
      <c r="ACR410"/>
      <c r="ACS410"/>
      <c r="ACT410"/>
      <c r="ACU410"/>
      <c r="ACV410"/>
      <c r="ACW410"/>
      <c r="ACX410"/>
      <c r="ACY410"/>
      <c r="ACZ410"/>
      <c r="ADA410"/>
      <c r="ADB410"/>
      <c r="ADC410"/>
      <c r="ADD410"/>
      <c r="ADE410"/>
      <c r="ADF410"/>
      <c r="ADG410"/>
      <c r="ADH410"/>
      <c r="ADI410"/>
      <c r="ADJ410"/>
      <c r="ADK410"/>
      <c r="ADL410"/>
      <c r="ADM410"/>
    </row>
    <row r="411" spans="1:793" s="257" customFormat="1" ht="15" x14ac:dyDescent="0.4">
      <c r="A411" s="84"/>
      <c r="B411" s="37" t="s">
        <v>289</v>
      </c>
      <c r="C411" s="37"/>
      <c r="D411" s="37"/>
      <c r="E411" s="37"/>
      <c r="F411" s="37"/>
      <c r="G411" s="37"/>
      <c r="H411" s="14"/>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c r="AAX411"/>
      <c r="AAY411"/>
      <c r="AAZ411"/>
      <c r="ABA411"/>
      <c r="ABB411"/>
      <c r="ABC411"/>
      <c r="ABD411"/>
      <c r="ABE411"/>
      <c r="ABF411"/>
      <c r="ABG411"/>
      <c r="ABH411"/>
      <c r="ABI411"/>
      <c r="ABJ411"/>
      <c r="ABK411"/>
      <c r="ABL411"/>
      <c r="ABM411"/>
      <c r="ABN411"/>
      <c r="ABO411"/>
      <c r="ABP411"/>
      <c r="ABQ411"/>
      <c r="ABR411"/>
      <c r="ABS411"/>
      <c r="ABT411"/>
      <c r="ABU411"/>
      <c r="ABV411"/>
      <c r="ABW411"/>
      <c r="ABX411"/>
      <c r="ABY411"/>
      <c r="ABZ411"/>
      <c r="ACA411"/>
      <c r="ACB411"/>
      <c r="ACC411"/>
      <c r="ACD411"/>
      <c r="ACE411"/>
      <c r="ACF411"/>
      <c r="ACG411"/>
      <c r="ACH411"/>
      <c r="ACI411"/>
      <c r="ACJ411"/>
      <c r="ACK411"/>
      <c r="ACL411"/>
      <c r="ACM411"/>
      <c r="ACN411"/>
      <c r="ACO411"/>
      <c r="ACP411"/>
      <c r="ACQ411"/>
      <c r="ACR411"/>
      <c r="ACS411"/>
      <c r="ACT411"/>
      <c r="ACU411"/>
      <c r="ACV411"/>
      <c r="ACW411"/>
      <c r="ACX411"/>
      <c r="ACY411"/>
      <c r="ACZ411"/>
      <c r="ADA411"/>
      <c r="ADB411"/>
      <c r="ADC411"/>
      <c r="ADD411"/>
      <c r="ADE411"/>
      <c r="ADF411"/>
      <c r="ADG411"/>
      <c r="ADH411"/>
      <c r="ADI411"/>
      <c r="ADJ411"/>
      <c r="ADK411"/>
      <c r="ADL411"/>
      <c r="ADM411"/>
    </row>
    <row r="412" spans="1:793" s="257" customFormat="1" ht="15" x14ac:dyDescent="0.4">
      <c r="A412" s="45"/>
      <c r="B412" s="37"/>
      <c r="C412" s="37"/>
      <c r="D412" s="37"/>
      <c r="E412" s="37"/>
      <c r="F412" s="37"/>
      <c r="G412" s="37"/>
      <c r="H412" s="14"/>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c r="AAX412"/>
      <c r="AAY412"/>
      <c r="AAZ412"/>
      <c r="ABA412"/>
      <c r="ABB412"/>
      <c r="ABC412"/>
      <c r="ABD412"/>
      <c r="ABE412"/>
      <c r="ABF412"/>
      <c r="ABG412"/>
      <c r="ABH412"/>
      <c r="ABI412"/>
      <c r="ABJ412"/>
      <c r="ABK412"/>
      <c r="ABL412"/>
      <c r="ABM412"/>
      <c r="ABN412"/>
      <c r="ABO412"/>
      <c r="ABP412"/>
      <c r="ABQ412"/>
      <c r="ABR412"/>
      <c r="ABS412"/>
      <c r="ABT412"/>
      <c r="ABU412"/>
      <c r="ABV412"/>
      <c r="ABW412"/>
      <c r="ABX412"/>
      <c r="ABY412"/>
      <c r="ABZ412"/>
      <c r="ACA412"/>
      <c r="ACB412"/>
      <c r="ACC412"/>
      <c r="ACD412"/>
      <c r="ACE412"/>
      <c r="ACF412"/>
      <c r="ACG412"/>
      <c r="ACH412"/>
      <c r="ACI412"/>
      <c r="ACJ412"/>
      <c r="ACK412"/>
      <c r="ACL412"/>
      <c r="ACM412"/>
      <c r="ACN412"/>
      <c r="ACO412"/>
      <c r="ACP412"/>
      <c r="ACQ412"/>
      <c r="ACR412"/>
      <c r="ACS412"/>
      <c r="ACT412"/>
      <c r="ACU412"/>
      <c r="ACV412"/>
      <c r="ACW412"/>
      <c r="ACX412"/>
      <c r="ACY412"/>
      <c r="ACZ412"/>
      <c r="ADA412"/>
      <c r="ADB412"/>
      <c r="ADC412"/>
      <c r="ADD412"/>
      <c r="ADE412"/>
      <c r="ADF412"/>
      <c r="ADG412"/>
      <c r="ADH412"/>
      <c r="ADI412"/>
      <c r="ADJ412"/>
      <c r="ADK412"/>
      <c r="ADL412"/>
      <c r="ADM412"/>
    </row>
    <row r="413" spans="1:793" s="257" customFormat="1" ht="15" x14ac:dyDescent="0.35">
      <c r="A413" s="12"/>
      <c r="B413" s="301" t="s">
        <v>250</v>
      </c>
      <c r="C413" s="301"/>
      <c r="D413" s="301"/>
      <c r="E413" s="301"/>
      <c r="F413" s="301"/>
      <c r="G413" s="301"/>
      <c r="H413" s="301"/>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c r="AAX413"/>
      <c r="AAY413"/>
      <c r="AAZ413"/>
      <c r="ABA413"/>
      <c r="ABB413"/>
      <c r="ABC413"/>
      <c r="ABD413"/>
      <c r="ABE413"/>
      <c r="ABF413"/>
      <c r="ABG413"/>
      <c r="ABH413"/>
      <c r="ABI413"/>
      <c r="ABJ413"/>
      <c r="ABK413"/>
      <c r="ABL413"/>
      <c r="ABM413"/>
      <c r="ABN413"/>
      <c r="ABO413"/>
      <c r="ABP413"/>
      <c r="ABQ413"/>
      <c r="ABR413"/>
      <c r="ABS413"/>
      <c r="ABT413"/>
      <c r="ABU413"/>
      <c r="ABV413"/>
      <c r="ABW413"/>
      <c r="ABX413"/>
      <c r="ABY413"/>
      <c r="ABZ413"/>
      <c r="ACA413"/>
      <c r="ACB413"/>
      <c r="ACC413"/>
      <c r="ACD413"/>
      <c r="ACE413"/>
      <c r="ACF413"/>
      <c r="ACG413"/>
      <c r="ACH413"/>
      <c r="ACI413"/>
      <c r="ACJ413"/>
      <c r="ACK413"/>
      <c r="ACL413"/>
      <c r="ACM413"/>
      <c r="ACN413"/>
      <c r="ACO413"/>
      <c r="ACP413"/>
      <c r="ACQ413"/>
      <c r="ACR413"/>
      <c r="ACS413"/>
      <c r="ACT413"/>
      <c r="ACU413"/>
      <c r="ACV413"/>
      <c r="ACW413"/>
      <c r="ACX413"/>
      <c r="ACY413"/>
      <c r="ACZ413"/>
      <c r="ADA413"/>
      <c r="ADB413"/>
      <c r="ADC413"/>
      <c r="ADD413"/>
      <c r="ADE413"/>
      <c r="ADF413"/>
      <c r="ADG413"/>
      <c r="ADH413"/>
      <c r="ADI413"/>
      <c r="ADJ413"/>
      <c r="ADK413"/>
      <c r="ADL413"/>
      <c r="ADM413"/>
    </row>
    <row r="414" spans="1:793" s="257" customFormat="1" ht="15.5" thickBot="1" x14ac:dyDescent="0.45">
      <c r="A414" s="12"/>
      <c r="B414" s="71"/>
      <c r="C414" s="71"/>
      <c r="D414" s="71"/>
      <c r="E414" s="71"/>
      <c r="F414" s="71"/>
      <c r="G414" s="71"/>
      <c r="H414" s="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c r="AAW414"/>
      <c r="AAX414"/>
      <c r="AAY414"/>
      <c r="AAZ414"/>
      <c r="ABA414"/>
      <c r="ABB414"/>
      <c r="ABC414"/>
      <c r="ABD414"/>
      <c r="ABE414"/>
      <c r="ABF414"/>
      <c r="ABG414"/>
      <c r="ABH414"/>
      <c r="ABI414"/>
      <c r="ABJ414"/>
      <c r="ABK414"/>
      <c r="ABL414"/>
      <c r="ABM414"/>
      <c r="ABN414"/>
      <c r="ABO414"/>
      <c r="ABP414"/>
      <c r="ABQ414"/>
      <c r="ABR414"/>
      <c r="ABS414"/>
      <c r="ABT414"/>
      <c r="ABU414"/>
      <c r="ABV414"/>
      <c r="ABW414"/>
      <c r="ABX414"/>
      <c r="ABY414"/>
      <c r="ABZ414"/>
      <c r="ACA414"/>
      <c r="ACB414"/>
      <c r="ACC414"/>
      <c r="ACD414"/>
      <c r="ACE414"/>
      <c r="ACF414"/>
      <c r="ACG414"/>
      <c r="ACH414"/>
      <c r="ACI414"/>
      <c r="ACJ414"/>
      <c r="ACK414"/>
      <c r="ACL414"/>
      <c r="ACM414"/>
      <c r="ACN414"/>
      <c r="ACO414"/>
      <c r="ACP414"/>
      <c r="ACQ414"/>
      <c r="ACR414"/>
      <c r="ACS414"/>
      <c r="ACT414"/>
      <c r="ACU414"/>
      <c r="ACV414"/>
      <c r="ACW414"/>
      <c r="ACX414"/>
      <c r="ACY414"/>
      <c r="ACZ414"/>
      <c r="ADA414"/>
      <c r="ADB414"/>
      <c r="ADC414"/>
      <c r="ADD414"/>
      <c r="ADE414"/>
      <c r="ADF414"/>
      <c r="ADG414"/>
      <c r="ADH414"/>
      <c r="ADI414"/>
      <c r="ADJ414"/>
      <c r="ADK414"/>
      <c r="ADL414"/>
      <c r="ADM414"/>
    </row>
    <row r="415" spans="1:793" s="257" customFormat="1" ht="15" x14ac:dyDescent="0.4">
      <c r="A415" s="12"/>
      <c r="B415" s="207" t="s">
        <v>208</v>
      </c>
      <c r="C415" s="204"/>
      <c r="D415" s="71"/>
      <c r="E415" s="71"/>
      <c r="F415" s="71"/>
      <c r="G415" s="71"/>
      <c r="H415" s="14"/>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c r="AAW415"/>
      <c r="AAX415"/>
      <c r="AAY415"/>
      <c r="AAZ415"/>
      <c r="ABA415"/>
      <c r="ABB415"/>
      <c r="ABC415"/>
      <c r="ABD415"/>
      <c r="ABE415"/>
      <c r="ABF415"/>
      <c r="ABG415"/>
      <c r="ABH415"/>
      <c r="ABI415"/>
      <c r="ABJ415"/>
      <c r="ABK415"/>
      <c r="ABL415"/>
      <c r="ABM415"/>
      <c r="ABN415"/>
      <c r="ABO415"/>
      <c r="ABP415"/>
      <c r="ABQ415"/>
      <c r="ABR415"/>
      <c r="ABS415"/>
      <c r="ABT415"/>
      <c r="ABU415"/>
      <c r="ABV415"/>
      <c r="ABW415"/>
      <c r="ABX415"/>
      <c r="ABY415"/>
      <c r="ABZ415"/>
      <c r="ACA415"/>
      <c r="ACB415"/>
      <c r="ACC415"/>
      <c r="ACD415"/>
      <c r="ACE415"/>
      <c r="ACF415"/>
      <c r="ACG415"/>
      <c r="ACH415"/>
      <c r="ACI415"/>
      <c r="ACJ415"/>
      <c r="ACK415"/>
      <c r="ACL415"/>
      <c r="ACM415"/>
      <c r="ACN415"/>
      <c r="ACO415"/>
      <c r="ACP415"/>
      <c r="ACQ415"/>
      <c r="ACR415"/>
      <c r="ACS415"/>
      <c r="ACT415"/>
      <c r="ACU415"/>
      <c r="ACV415"/>
      <c r="ACW415"/>
      <c r="ACX415"/>
      <c r="ACY415"/>
      <c r="ACZ415"/>
      <c r="ADA415"/>
      <c r="ADB415"/>
      <c r="ADC415"/>
      <c r="ADD415"/>
      <c r="ADE415"/>
      <c r="ADF415"/>
      <c r="ADG415"/>
      <c r="ADH415"/>
      <c r="ADI415"/>
      <c r="ADJ415"/>
      <c r="ADK415"/>
      <c r="ADL415"/>
      <c r="ADM415"/>
    </row>
    <row r="416" spans="1:793" s="257" customFormat="1" ht="15" x14ac:dyDescent="0.4">
      <c r="A416" s="12"/>
      <c r="B416" s="208" t="s">
        <v>209</v>
      </c>
      <c r="C416" s="205"/>
      <c r="D416" s="71"/>
      <c r="E416" s="71"/>
      <c r="F416" s="71"/>
      <c r="G416" s="71"/>
      <c r="H416" s="14"/>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c r="AAW416"/>
      <c r="AAX416"/>
      <c r="AAY416"/>
      <c r="AAZ416"/>
      <c r="ABA416"/>
      <c r="ABB416"/>
      <c r="ABC416"/>
      <c r="ABD416"/>
      <c r="ABE416"/>
      <c r="ABF416"/>
      <c r="ABG416"/>
      <c r="ABH416"/>
      <c r="ABI416"/>
      <c r="ABJ416"/>
      <c r="ABK416"/>
      <c r="ABL416"/>
      <c r="ABM416"/>
      <c r="ABN416"/>
      <c r="ABO416"/>
      <c r="ABP416"/>
      <c r="ABQ416"/>
      <c r="ABR416"/>
      <c r="ABS416"/>
      <c r="ABT416"/>
      <c r="ABU416"/>
      <c r="ABV416"/>
      <c r="ABW416"/>
      <c r="ABX416"/>
      <c r="ABY416"/>
      <c r="ABZ416"/>
      <c r="ACA416"/>
      <c r="ACB416"/>
      <c r="ACC416"/>
      <c r="ACD416"/>
      <c r="ACE416"/>
      <c r="ACF416"/>
      <c r="ACG416"/>
      <c r="ACH416"/>
      <c r="ACI416"/>
      <c r="ACJ416"/>
      <c r="ACK416"/>
      <c r="ACL416"/>
      <c r="ACM416"/>
      <c r="ACN416"/>
      <c r="ACO416"/>
      <c r="ACP416"/>
      <c r="ACQ416"/>
      <c r="ACR416"/>
      <c r="ACS416"/>
      <c r="ACT416"/>
      <c r="ACU416"/>
      <c r="ACV416"/>
      <c r="ACW416"/>
      <c r="ACX416"/>
      <c r="ACY416"/>
      <c r="ACZ416"/>
      <c r="ADA416"/>
      <c r="ADB416"/>
      <c r="ADC416"/>
      <c r="ADD416"/>
      <c r="ADE416"/>
      <c r="ADF416"/>
      <c r="ADG416"/>
      <c r="ADH416"/>
      <c r="ADI416"/>
      <c r="ADJ416"/>
      <c r="ADK416"/>
      <c r="ADL416"/>
      <c r="ADM416"/>
    </row>
    <row r="417" spans="1:793" s="257" customFormat="1" ht="15.5" thickBot="1" x14ac:dyDescent="0.45">
      <c r="A417" s="12"/>
      <c r="B417" s="209" t="s">
        <v>210</v>
      </c>
      <c r="C417" s="206"/>
      <c r="D417" s="71"/>
      <c r="E417" s="71"/>
      <c r="F417" s="71"/>
      <c r="G417" s="71"/>
      <c r="H417" s="14"/>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c r="AAW417"/>
      <c r="AAX417"/>
      <c r="AAY417"/>
      <c r="AAZ417"/>
      <c r="ABA417"/>
      <c r="ABB417"/>
      <c r="ABC417"/>
      <c r="ABD417"/>
      <c r="ABE417"/>
      <c r="ABF417"/>
      <c r="ABG417"/>
      <c r="ABH417"/>
      <c r="ABI417"/>
      <c r="ABJ417"/>
      <c r="ABK417"/>
      <c r="ABL417"/>
      <c r="ABM417"/>
      <c r="ABN417"/>
      <c r="ABO417"/>
      <c r="ABP417"/>
      <c r="ABQ417"/>
      <c r="ABR417"/>
      <c r="ABS417"/>
      <c r="ABT417"/>
      <c r="ABU417"/>
      <c r="ABV417"/>
      <c r="ABW417"/>
      <c r="ABX417"/>
      <c r="ABY417"/>
      <c r="ABZ417"/>
      <c r="ACA417"/>
      <c r="ACB417"/>
      <c r="ACC417"/>
      <c r="ACD417"/>
      <c r="ACE417"/>
      <c r="ACF417"/>
      <c r="ACG417"/>
      <c r="ACH417"/>
      <c r="ACI417"/>
      <c r="ACJ417"/>
      <c r="ACK417"/>
      <c r="ACL417"/>
      <c r="ACM417"/>
      <c r="ACN417"/>
      <c r="ACO417"/>
      <c r="ACP417"/>
      <c r="ACQ417"/>
      <c r="ACR417"/>
      <c r="ACS417"/>
      <c r="ACT417"/>
      <c r="ACU417"/>
      <c r="ACV417"/>
      <c r="ACW417"/>
      <c r="ACX417"/>
      <c r="ACY417"/>
      <c r="ACZ417"/>
      <c r="ADA417"/>
      <c r="ADB417"/>
      <c r="ADC417"/>
      <c r="ADD417"/>
      <c r="ADE417"/>
      <c r="ADF417"/>
      <c r="ADG417"/>
      <c r="ADH417"/>
      <c r="ADI417"/>
      <c r="ADJ417"/>
      <c r="ADK417"/>
      <c r="ADL417"/>
      <c r="ADM417"/>
    </row>
    <row r="418" spans="1:793" s="257" customFormat="1" ht="15" x14ac:dyDescent="0.4">
      <c r="A418" s="71"/>
      <c r="B418" s="71"/>
      <c r="C418" s="71"/>
      <c r="D418" s="71"/>
      <c r="E418" s="71"/>
      <c r="F418" s="71"/>
      <c r="G418" s="71"/>
      <c r="H418" s="14"/>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row>
    <row r="419" spans="1:793" s="257" customFormat="1" ht="15" x14ac:dyDescent="0.35">
      <c r="A419" s="71"/>
      <c r="B419" s="71"/>
      <c r="C419" s="71"/>
      <c r="D419" s="71"/>
      <c r="E419" s="71"/>
      <c r="F419" s="71"/>
      <c r="G419" s="71"/>
      <c r="H419" s="71"/>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row>
    <row r="420" spans="1:793" s="257" customFormat="1" ht="15" x14ac:dyDescent="0.35">
      <c r="A420" s="71"/>
      <c r="B420" s="71"/>
      <c r="C420" s="71"/>
      <c r="D420" s="71"/>
      <c r="E420" s="71"/>
      <c r="F420" s="71"/>
      <c r="G420" s="71"/>
      <c r="H420" s="71"/>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c r="AAW420"/>
      <c r="AAX420"/>
      <c r="AAY420"/>
      <c r="AAZ420"/>
      <c r="ABA420"/>
      <c r="ABB420"/>
      <c r="ABC420"/>
      <c r="ABD420"/>
      <c r="ABE420"/>
      <c r="ABF420"/>
      <c r="ABG420"/>
      <c r="ABH420"/>
      <c r="ABI420"/>
      <c r="ABJ420"/>
      <c r="ABK420"/>
      <c r="ABL420"/>
      <c r="ABM420"/>
      <c r="ABN420"/>
      <c r="ABO420"/>
      <c r="ABP420"/>
      <c r="ABQ420"/>
      <c r="ABR420"/>
      <c r="ABS420"/>
      <c r="ABT420"/>
      <c r="ABU420"/>
      <c r="ABV420"/>
      <c r="ABW420"/>
      <c r="ABX420"/>
      <c r="ABY420"/>
      <c r="ABZ420"/>
      <c r="ACA420"/>
      <c r="ACB420"/>
      <c r="ACC420"/>
      <c r="ACD420"/>
      <c r="ACE420"/>
      <c r="ACF420"/>
      <c r="ACG420"/>
      <c r="ACH420"/>
      <c r="ACI420"/>
      <c r="ACJ420"/>
      <c r="ACK420"/>
      <c r="ACL420"/>
      <c r="ACM420"/>
      <c r="ACN420"/>
      <c r="ACO420"/>
      <c r="ACP420"/>
      <c r="ACQ420"/>
      <c r="ACR420"/>
      <c r="ACS420"/>
      <c r="ACT420"/>
      <c r="ACU420"/>
      <c r="ACV420"/>
      <c r="ACW420"/>
      <c r="ACX420"/>
      <c r="ACY420"/>
      <c r="ACZ420"/>
      <c r="ADA420"/>
      <c r="ADB420"/>
      <c r="ADC420"/>
      <c r="ADD420"/>
      <c r="ADE420"/>
      <c r="ADF420"/>
      <c r="ADG420"/>
      <c r="ADH420"/>
      <c r="ADI420"/>
      <c r="ADJ420"/>
      <c r="ADK420"/>
      <c r="ADL420"/>
      <c r="ADM420"/>
    </row>
    <row r="421" spans="1:793" s="257" customFormat="1" ht="15" x14ac:dyDescent="0.35">
      <c r="A421" s="45"/>
      <c r="B421" s="45"/>
      <c r="C421" s="45"/>
      <c r="D421" s="45"/>
      <c r="E421" s="45"/>
      <c r="F421" s="45"/>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c r="AAW421"/>
      <c r="AAX421"/>
      <c r="AAY421"/>
      <c r="AAZ421"/>
      <c r="ABA421"/>
      <c r="ABB421"/>
      <c r="ABC421"/>
      <c r="ABD421"/>
      <c r="ABE421"/>
      <c r="ABF421"/>
      <c r="ABG421"/>
      <c r="ABH421"/>
      <c r="ABI421"/>
      <c r="ABJ421"/>
      <c r="ABK421"/>
      <c r="ABL421"/>
      <c r="ABM421"/>
      <c r="ABN421"/>
      <c r="ABO421"/>
      <c r="ABP421"/>
      <c r="ABQ421"/>
      <c r="ABR421"/>
      <c r="ABS421"/>
      <c r="ABT421"/>
      <c r="ABU421"/>
      <c r="ABV421"/>
      <c r="ABW421"/>
      <c r="ABX421"/>
      <c r="ABY421"/>
      <c r="ABZ421"/>
      <c r="ACA421"/>
      <c r="ACB421"/>
      <c r="ACC421"/>
      <c r="ACD421"/>
      <c r="ACE421"/>
      <c r="ACF421"/>
      <c r="ACG421"/>
      <c r="ACH421"/>
      <c r="ACI421"/>
      <c r="ACJ421"/>
      <c r="ACK421"/>
      <c r="ACL421"/>
      <c r="ACM421"/>
      <c r="ACN421"/>
      <c r="ACO421"/>
      <c r="ACP421"/>
      <c r="ACQ421"/>
      <c r="ACR421"/>
      <c r="ACS421"/>
      <c r="ACT421"/>
      <c r="ACU421"/>
      <c r="ACV421"/>
      <c r="ACW421"/>
      <c r="ACX421"/>
      <c r="ACY421"/>
      <c r="ACZ421"/>
      <c r="ADA421"/>
      <c r="ADB421"/>
      <c r="ADC421"/>
      <c r="ADD421"/>
      <c r="ADE421"/>
      <c r="ADF421"/>
      <c r="ADG421"/>
      <c r="ADH421"/>
      <c r="ADI421"/>
      <c r="ADJ421"/>
      <c r="ADK421"/>
      <c r="ADL421"/>
      <c r="ADM421"/>
    </row>
    <row r="422" spans="1:793" s="257" customFormat="1" ht="15" x14ac:dyDescent="0.4">
      <c r="A422" s="45"/>
      <c r="B422" s="45"/>
      <c r="C422" s="45"/>
      <c r="D422" s="45"/>
      <c r="E422" s="45"/>
      <c r="F422" s="45"/>
      <c r="G422" s="15"/>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c r="AAW422"/>
      <c r="AAX422"/>
      <c r="AAY422"/>
      <c r="AAZ422"/>
      <c r="ABA422"/>
      <c r="ABB422"/>
      <c r="ABC422"/>
      <c r="ABD422"/>
      <c r="ABE422"/>
      <c r="ABF422"/>
      <c r="ABG422"/>
      <c r="ABH422"/>
      <c r="ABI422"/>
      <c r="ABJ422"/>
      <c r="ABK422"/>
      <c r="ABL422"/>
      <c r="ABM422"/>
      <c r="ABN422"/>
      <c r="ABO422"/>
      <c r="ABP422"/>
      <c r="ABQ422"/>
      <c r="ABR422"/>
      <c r="ABS422"/>
      <c r="ABT422"/>
      <c r="ABU422"/>
      <c r="ABV422"/>
      <c r="ABW422"/>
      <c r="ABX422"/>
      <c r="ABY422"/>
      <c r="ABZ422"/>
      <c r="ACA422"/>
      <c r="ACB422"/>
      <c r="ACC422"/>
      <c r="ACD422"/>
      <c r="ACE422"/>
      <c r="ACF422"/>
      <c r="ACG422"/>
      <c r="ACH422"/>
      <c r="ACI422"/>
      <c r="ACJ422"/>
      <c r="ACK422"/>
      <c r="ACL422"/>
      <c r="ACM422"/>
      <c r="ACN422"/>
      <c r="ACO422"/>
      <c r="ACP422"/>
      <c r="ACQ422"/>
      <c r="ACR422"/>
      <c r="ACS422"/>
      <c r="ACT422"/>
      <c r="ACU422"/>
      <c r="ACV422"/>
      <c r="ACW422"/>
      <c r="ACX422"/>
      <c r="ACY422"/>
      <c r="ACZ422"/>
      <c r="ADA422"/>
      <c r="ADB422"/>
      <c r="ADC422"/>
      <c r="ADD422"/>
      <c r="ADE422"/>
      <c r="ADF422"/>
      <c r="ADG422"/>
      <c r="ADH422"/>
      <c r="ADI422"/>
      <c r="ADJ422"/>
      <c r="ADK422"/>
      <c r="ADL422"/>
      <c r="ADM422"/>
    </row>
    <row r="423" spans="1:793" s="257" customFormat="1" ht="15" x14ac:dyDescent="0.4">
      <c r="A423" s="45"/>
      <c r="B423" s="45"/>
      <c r="C423" s="45"/>
      <c r="D423" s="45"/>
      <c r="E423" s="45"/>
      <c r="F423" s="45"/>
      <c r="G423" s="15"/>
      <c r="H423" s="15"/>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c r="AAW423"/>
      <c r="AAX423"/>
      <c r="AAY423"/>
      <c r="AAZ423"/>
      <c r="ABA423"/>
      <c r="ABB423"/>
      <c r="ABC423"/>
      <c r="ABD423"/>
      <c r="ABE423"/>
      <c r="ABF423"/>
      <c r="ABG423"/>
      <c r="ABH423"/>
      <c r="ABI423"/>
      <c r="ABJ423"/>
      <c r="ABK423"/>
      <c r="ABL423"/>
      <c r="ABM423"/>
      <c r="ABN423"/>
      <c r="ABO423"/>
      <c r="ABP423"/>
      <c r="ABQ423"/>
      <c r="ABR423"/>
      <c r="ABS423"/>
      <c r="ABT423"/>
      <c r="ABU423"/>
      <c r="ABV423"/>
      <c r="ABW423"/>
      <c r="ABX423"/>
      <c r="ABY423"/>
      <c r="ABZ423"/>
      <c r="ACA423"/>
      <c r="ACB423"/>
      <c r="ACC423"/>
      <c r="ACD423"/>
      <c r="ACE423"/>
      <c r="ACF423"/>
      <c r="ACG423"/>
      <c r="ACH423"/>
      <c r="ACI423"/>
      <c r="ACJ423"/>
      <c r="ACK423"/>
      <c r="ACL423"/>
      <c r="ACM423"/>
      <c r="ACN423"/>
      <c r="ACO423"/>
      <c r="ACP423"/>
      <c r="ACQ423"/>
      <c r="ACR423"/>
      <c r="ACS423"/>
      <c r="ACT423"/>
      <c r="ACU423"/>
      <c r="ACV423"/>
      <c r="ACW423"/>
      <c r="ACX423"/>
      <c r="ACY423"/>
      <c r="ACZ423"/>
      <c r="ADA423"/>
      <c r="ADB423"/>
      <c r="ADC423"/>
      <c r="ADD423"/>
      <c r="ADE423"/>
      <c r="ADF423"/>
      <c r="ADG423"/>
      <c r="ADH423"/>
      <c r="ADI423"/>
      <c r="ADJ423"/>
      <c r="ADK423"/>
      <c r="ADL423"/>
      <c r="ADM423"/>
    </row>
    <row r="424" spans="1:793" s="257" customFormat="1" ht="15" x14ac:dyDescent="0.4">
      <c r="A424" s="45"/>
      <c r="B424" s="45"/>
      <c r="C424" s="45"/>
      <c r="D424" s="45"/>
      <c r="E424" s="45"/>
      <c r="F424" s="45"/>
      <c r="G424" s="15"/>
      <c r="H424" s="15"/>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c r="AAW424"/>
      <c r="AAX424"/>
      <c r="AAY424"/>
      <c r="AAZ424"/>
      <c r="ABA424"/>
      <c r="ABB424"/>
      <c r="ABC424"/>
      <c r="ABD424"/>
      <c r="ABE424"/>
      <c r="ABF424"/>
      <c r="ABG424"/>
      <c r="ABH424"/>
      <c r="ABI424"/>
      <c r="ABJ424"/>
      <c r="ABK424"/>
      <c r="ABL424"/>
      <c r="ABM424"/>
      <c r="ABN424"/>
      <c r="ABO424"/>
      <c r="ABP424"/>
      <c r="ABQ424"/>
      <c r="ABR424"/>
      <c r="ABS424"/>
      <c r="ABT424"/>
      <c r="ABU424"/>
      <c r="ABV424"/>
      <c r="ABW424"/>
      <c r="ABX424"/>
      <c r="ABY424"/>
      <c r="ABZ424"/>
      <c r="ACA424"/>
      <c r="ACB424"/>
      <c r="ACC424"/>
      <c r="ACD424"/>
      <c r="ACE424"/>
      <c r="ACF424"/>
      <c r="ACG424"/>
      <c r="ACH424"/>
      <c r="ACI424"/>
      <c r="ACJ424"/>
      <c r="ACK424"/>
      <c r="ACL424"/>
      <c r="ACM424"/>
      <c r="ACN424"/>
      <c r="ACO424"/>
      <c r="ACP424"/>
      <c r="ACQ424"/>
      <c r="ACR424"/>
      <c r="ACS424"/>
      <c r="ACT424"/>
      <c r="ACU424"/>
      <c r="ACV424"/>
      <c r="ACW424"/>
      <c r="ACX424"/>
      <c r="ACY424"/>
      <c r="ACZ424"/>
      <c r="ADA424"/>
      <c r="ADB424"/>
      <c r="ADC424"/>
      <c r="ADD424"/>
      <c r="ADE424"/>
      <c r="ADF424"/>
      <c r="ADG424"/>
      <c r="ADH424"/>
      <c r="ADI424"/>
      <c r="ADJ424"/>
      <c r="ADK424"/>
      <c r="ADL424"/>
      <c r="ADM424"/>
    </row>
    <row r="425" spans="1:793" ht="15" x14ac:dyDescent="0.4">
      <c r="A425" s="45"/>
      <c r="B425" s="45"/>
      <c r="C425" s="45"/>
      <c r="D425" s="45"/>
      <c r="E425" s="45"/>
      <c r="F425" s="45"/>
      <c r="G425" s="15"/>
      <c r="H425" s="15"/>
    </row>
    <row r="426" spans="1:793" ht="15" x14ac:dyDescent="0.4">
      <c r="A426" s="45"/>
      <c r="B426" s="45"/>
      <c r="C426" s="45"/>
      <c r="D426" s="45"/>
      <c r="E426" s="45"/>
      <c r="F426" s="45"/>
      <c r="G426" s="15"/>
      <c r="H426" s="15"/>
    </row>
    <row r="427" spans="1:793" ht="15" x14ac:dyDescent="0.4">
      <c r="A427" s="45"/>
      <c r="B427" s="45"/>
      <c r="C427" s="45"/>
      <c r="D427" s="45"/>
      <c r="E427" s="45"/>
      <c r="F427" s="45"/>
      <c r="G427" s="15"/>
      <c r="H427" s="15"/>
    </row>
    <row r="428" spans="1:793" ht="15" x14ac:dyDescent="0.4">
      <c r="A428" s="45"/>
      <c r="B428" s="45"/>
      <c r="C428" s="45"/>
      <c r="D428" s="45"/>
      <c r="E428" s="45"/>
      <c r="F428" s="45"/>
      <c r="G428" s="15"/>
      <c r="H428" s="15"/>
    </row>
    <row r="429" spans="1:793" ht="15" x14ac:dyDescent="0.4">
      <c r="A429" s="45"/>
      <c r="B429" s="45"/>
      <c r="C429" s="45"/>
      <c r="D429" s="45"/>
      <c r="E429" s="45"/>
      <c r="F429" s="45"/>
      <c r="G429" s="15"/>
      <c r="H429" s="15"/>
    </row>
    <row r="430" spans="1:793" ht="15" x14ac:dyDescent="0.4">
      <c r="A430" s="45"/>
      <c r="B430" s="45"/>
      <c r="C430" s="45"/>
      <c r="D430" s="45"/>
      <c r="E430" s="45"/>
      <c r="F430" s="45"/>
      <c r="G430" s="15"/>
      <c r="H430" s="15"/>
    </row>
    <row r="431" spans="1:793" ht="15" x14ac:dyDescent="0.4">
      <c r="A431" s="45"/>
      <c r="B431" s="45"/>
      <c r="C431" s="45"/>
      <c r="D431" s="45"/>
      <c r="E431" s="45"/>
      <c r="F431" s="45"/>
      <c r="G431" s="15"/>
      <c r="H431" s="15"/>
    </row>
    <row r="432" spans="1:793" ht="15" x14ac:dyDescent="0.4">
      <c r="A432" s="45"/>
      <c r="B432" s="45"/>
      <c r="C432" s="45"/>
      <c r="D432" s="45"/>
      <c r="E432" s="45"/>
      <c r="F432" s="45"/>
      <c r="G432" s="15"/>
      <c r="H432" s="15"/>
    </row>
    <row r="433" spans="1:8" ht="15" x14ac:dyDescent="0.4">
      <c r="A433" s="45"/>
      <c r="B433" s="45"/>
      <c r="C433" s="45"/>
      <c r="D433" s="45"/>
      <c r="E433" s="45"/>
      <c r="F433" s="45"/>
      <c r="G433" s="15"/>
      <c r="H433" s="15"/>
    </row>
    <row r="434" spans="1:8" ht="15" x14ac:dyDescent="0.4">
      <c r="A434" s="45"/>
      <c r="B434" s="45"/>
      <c r="C434" s="45"/>
      <c r="D434" s="45"/>
      <c r="E434" s="45"/>
      <c r="F434" s="45"/>
      <c r="G434" s="15"/>
      <c r="H434" s="15"/>
    </row>
    <row r="435" spans="1:8" ht="15" x14ac:dyDescent="0.4">
      <c r="A435" s="45"/>
      <c r="B435" s="45"/>
      <c r="C435" s="45"/>
      <c r="D435" s="45"/>
      <c r="E435" s="45"/>
      <c r="F435" s="45"/>
      <c r="G435" s="15"/>
      <c r="H435" s="15"/>
    </row>
    <row r="436" spans="1:8" ht="15" x14ac:dyDescent="0.4">
      <c r="A436" s="45"/>
      <c r="B436" s="45"/>
      <c r="C436" s="45"/>
      <c r="D436" s="45"/>
      <c r="E436" s="45"/>
      <c r="F436" s="45"/>
      <c r="G436" s="15"/>
      <c r="H436" s="15"/>
    </row>
    <row r="437" spans="1:8" ht="15" x14ac:dyDescent="0.4">
      <c r="A437" s="45"/>
      <c r="B437" s="45"/>
      <c r="C437" s="45"/>
      <c r="D437" s="45"/>
      <c r="E437" s="45"/>
      <c r="F437" s="45"/>
      <c r="G437" s="15"/>
      <c r="H437" s="15"/>
    </row>
    <row r="438" spans="1:8" ht="15" x14ac:dyDescent="0.4">
      <c r="A438" s="45"/>
      <c r="B438" s="45"/>
      <c r="C438" s="45"/>
      <c r="D438" s="45"/>
      <c r="E438" s="45"/>
      <c r="F438" s="45"/>
      <c r="G438" s="15"/>
      <c r="H438" s="15"/>
    </row>
    <row r="439" spans="1:8" ht="15" x14ac:dyDescent="0.4">
      <c r="A439" s="45"/>
      <c r="B439" s="45"/>
      <c r="C439" s="45"/>
      <c r="D439" s="45"/>
      <c r="E439" s="45"/>
      <c r="F439" s="45"/>
      <c r="G439" s="15"/>
      <c r="H439" s="15"/>
    </row>
    <row r="440" spans="1:8" ht="15" x14ac:dyDescent="0.4">
      <c r="A440" s="45"/>
      <c r="B440" s="45"/>
      <c r="C440" s="45"/>
      <c r="D440" s="45"/>
      <c r="E440" s="45"/>
      <c r="F440" s="45"/>
      <c r="G440" s="15"/>
      <c r="H440" s="15"/>
    </row>
    <row r="441" spans="1:8" ht="15" x14ac:dyDescent="0.4">
      <c r="A441" s="45"/>
      <c r="B441" s="45"/>
      <c r="C441" s="45"/>
      <c r="D441" s="45"/>
      <c r="E441" s="45"/>
      <c r="F441" s="45"/>
      <c r="G441" s="15"/>
      <c r="H441" s="15"/>
    </row>
    <row r="442" spans="1:8" ht="15" x14ac:dyDescent="0.4">
      <c r="A442" s="45"/>
      <c r="B442" s="45"/>
      <c r="C442" s="45"/>
      <c r="D442" s="45"/>
      <c r="E442" s="45"/>
      <c r="F442" s="45"/>
      <c r="G442" s="15"/>
      <c r="H442" s="15"/>
    </row>
    <row r="443" spans="1:8" ht="15" x14ac:dyDescent="0.4">
      <c r="A443" s="45"/>
      <c r="B443" s="45"/>
      <c r="C443" s="45"/>
      <c r="D443" s="45"/>
      <c r="E443" s="45"/>
      <c r="F443" s="45"/>
      <c r="G443" s="15"/>
      <c r="H443" s="15"/>
    </row>
    <row r="444" spans="1:8" ht="15" x14ac:dyDescent="0.4">
      <c r="A444" s="45"/>
      <c r="B444" s="45"/>
      <c r="C444" s="45"/>
      <c r="D444" s="45"/>
      <c r="E444" s="45"/>
      <c r="F444" s="45"/>
      <c r="G444" s="15"/>
      <c r="H444" s="15"/>
    </row>
    <row r="445" spans="1:8" ht="15" x14ac:dyDescent="0.4">
      <c r="A445" s="45"/>
      <c r="B445" s="45"/>
      <c r="C445" s="45"/>
      <c r="D445" s="45"/>
      <c r="E445" s="45"/>
      <c r="F445" s="45"/>
      <c r="G445" s="15"/>
      <c r="H445" s="15"/>
    </row>
    <row r="446" spans="1:8" ht="15" x14ac:dyDescent="0.4">
      <c r="A446" s="45"/>
      <c r="B446" s="45"/>
      <c r="C446" s="45"/>
      <c r="D446" s="45"/>
      <c r="E446" s="45"/>
      <c r="F446" s="45"/>
      <c r="G446" s="15"/>
      <c r="H446" s="15"/>
    </row>
    <row r="447" spans="1:8" ht="15" x14ac:dyDescent="0.4">
      <c r="A447" s="45"/>
      <c r="B447" s="45"/>
      <c r="C447" s="45"/>
      <c r="D447" s="45"/>
      <c r="E447" s="45"/>
      <c r="F447" s="45"/>
      <c r="G447" s="15"/>
      <c r="H447" s="15"/>
    </row>
    <row r="448" spans="1:8" ht="15" x14ac:dyDescent="0.4">
      <c r="A448" s="45"/>
      <c r="B448" s="45"/>
      <c r="C448" s="45"/>
      <c r="D448" s="45"/>
      <c r="E448" s="45"/>
      <c r="F448" s="45"/>
      <c r="G448" s="15"/>
      <c r="H448" s="15"/>
    </row>
    <row r="449" spans="1:8" ht="15" x14ac:dyDescent="0.4">
      <c r="A449" s="45"/>
      <c r="B449" s="45"/>
      <c r="C449" s="45"/>
      <c r="D449" s="45"/>
      <c r="E449" s="45"/>
      <c r="F449" s="45"/>
      <c r="G449" s="15"/>
      <c r="H449" s="15"/>
    </row>
    <row r="450" spans="1:8" ht="15" x14ac:dyDescent="0.4">
      <c r="A450" s="45"/>
      <c r="B450" s="45"/>
      <c r="C450" s="45"/>
      <c r="D450" s="45"/>
      <c r="E450" s="45"/>
      <c r="F450" s="45"/>
      <c r="G450" s="15"/>
      <c r="H450" s="15"/>
    </row>
    <row r="451" spans="1:8" ht="15" x14ac:dyDescent="0.4">
      <c r="A451" s="45"/>
      <c r="B451" s="45"/>
      <c r="C451" s="45"/>
      <c r="D451" s="45"/>
      <c r="E451" s="45"/>
      <c r="F451" s="45"/>
      <c r="G451" s="15"/>
      <c r="H451" s="15"/>
    </row>
    <row r="452" spans="1:8" ht="15" x14ac:dyDescent="0.4">
      <c r="A452" s="45"/>
      <c r="B452" s="45"/>
      <c r="C452" s="45"/>
      <c r="D452" s="45"/>
      <c r="E452" s="45"/>
      <c r="F452" s="45"/>
      <c r="G452" s="15"/>
      <c r="H452" s="15"/>
    </row>
    <row r="453" spans="1:8" ht="15" x14ac:dyDescent="0.4">
      <c r="A453" s="45"/>
      <c r="B453" s="45"/>
      <c r="C453" s="45"/>
      <c r="D453" s="45"/>
      <c r="E453" s="45"/>
      <c r="F453" s="45"/>
      <c r="G453" s="15"/>
      <c r="H453" s="15"/>
    </row>
    <row r="454" spans="1:8" ht="15" x14ac:dyDescent="0.4">
      <c r="A454" s="45"/>
      <c r="B454" s="45"/>
      <c r="C454" s="45"/>
      <c r="D454" s="45"/>
      <c r="E454" s="45"/>
      <c r="F454" s="45"/>
      <c r="G454" s="15"/>
      <c r="H454" s="15"/>
    </row>
    <row r="455" spans="1:8" ht="15" x14ac:dyDescent="0.4">
      <c r="A455" s="45"/>
      <c r="B455" s="45"/>
      <c r="C455" s="45"/>
      <c r="D455" s="45"/>
      <c r="E455" s="45"/>
      <c r="F455" s="45"/>
      <c r="G455" s="15"/>
      <c r="H455" s="15"/>
    </row>
    <row r="456" spans="1:8" ht="15" x14ac:dyDescent="0.4">
      <c r="A456" s="45"/>
      <c r="B456" s="45"/>
      <c r="C456" s="45"/>
      <c r="D456" s="45"/>
      <c r="E456" s="45"/>
      <c r="F456" s="45"/>
      <c r="G456" s="15"/>
      <c r="H456" s="15"/>
    </row>
    <row r="457" spans="1:8" ht="15" x14ac:dyDescent="0.4">
      <c r="A457" s="45"/>
      <c r="B457" s="45"/>
      <c r="C457" s="45"/>
      <c r="D457" s="45"/>
      <c r="E457" s="45"/>
      <c r="F457" s="45"/>
      <c r="G457" s="15"/>
      <c r="H457" s="15"/>
    </row>
    <row r="458" spans="1:8" ht="15" x14ac:dyDescent="0.4">
      <c r="A458" s="45"/>
      <c r="B458" s="45"/>
      <c r="C458" s="45"/>
      <c r="D458" s="45"/>
      <c r="E458" s="45"/>
      <c r="F458" s="45"/>
      <c r="G458" s="15"/>
      <c r="H458" s="15"/>
    </row>
    <row r="459" spans="1:8" ht="15" x14ac:dyDescent="0.4">
      <c r="A459" s="45"/>
      <c r="B459" s="45"/>
      <c r="C459" s="45"/>
      <c r="D459" s="45"/>
      <c r="E459" s="45"/>
      <c r="F459" s="45"/>
      <c r="G459" s="15"/>
      <c r="H459" s="15"/>
    </row>
    <row r="460" spans="1:8" ht="15" x14ac:dyDescent="0.4">
      <c r="A460" s="45"/>
      <c r="B460" s="15"/>
      <c r="C460" s="15"/>
      <c r="D460" s="15"/>
      <c r="E460" s="15"/>
      <c r="F460" s="15"/>
      <c r="G460" s="15"/>
      <c r="H460" s="15"/>
    </row>
    <row r="461" spans="1:8" ht="15" x14ac:dyDescent="0.4">
      <c r="A461" s="45"/>
      <c r="B461" s="15"/>
      <c r="C461" s="15"/>
      <c r="D461" s="15"/>
      <c r="E461" s="15"/>
      <c r="F461" s="15"/>
      <c r="G461" s="15"/>
      <c r="H461" s="15"/>
    </row>
    <row r="462" spans="1:8" ht="15" x14ac:dyDescent="0.4">
      <c r="A462" s="45"/>
      <c r="B462" s="15"/>
      <c r="C462" s="15"/>
      <c r="D462" s="15"/>
      <c r="E462" s="15"/>
      <c r="F462" s="15"/>
      <c r="G462" s="15"/>
      <c r="H462" s="15"/>
    </row>
    <row r="463" spans="1:8" ht="15" x14ac:dyDescent="0.4">
      <c r="A463" s="45"/>
      <c r="B463" s="15"/>
      <c r="C463" s="15"/>
      <c r="D463" s="15"/>
      <c r="E463" s="15"/>
      <c r="F463" s="15"/>
      <c r="G463" s="15"/>
      <c r="H463" s="15"/>
    </row>
    <row r="464" spans="1:8" ht="15" x14ac:dyDescent="0.4">
      <c r="A464" s="45"/>
      <c r="B464" s="15"/>
      <c r="C464" s="15"/>
      <c r="D464" s="15"/>
      <c r="E464" s="15"/>
      <c r="F464" s="15"/>
      <c r="G464" s="15"/>
      <c r="H464" s="15"/>
    </row>
    <row r="465" spans="1:8" ht="15" x14ac:dyDescent="0.4">
      <c r="A465" s="45"/>
      <c r="B465" s="15"/>
      <c r="C465" s="15"/>
      <c r="D465" s="15"/>
      <c r="E465" s="15"/>
      <c r="F465" s="15"/>
      <c r="G465" s="15"/>
      <c r="H465" s="15"/>
    </row>
    <row r="466" spans="1:8" ht="15" x14ac:dyDescent="0.4">
      <c r="A466" s="45"/>
      <c r="B466" s="15"/>
      <c r="C466" s="15"/>
      <c r="D466" s="15"/>
      <c r="E466" s="15"/>
      <c r="F466" s="15"/>
      <c r="G466" s="15"/>
      <c r="H466" s="15"/>
    </row>
    <row r="467" spans="1:8" ht="15" x14ac:dyDescent="0.4">
      <c r="A467" s="45"/>
      <c r="B467" s="15"/>
      <c r="C467" s="15"/>
      <c r="D467" s="15"/>
      <c r="E467" s="15"/>
      <c r="F467" s="15"/>
      <c r="G467" s="15"/>
      <c r="H467" s="15"/>
    </row>
    <row r="468" spans="1:8" ht="15" x14ac:dyDescent="0.4">
      <c r="A468" s="45"/>
      <c r="B468" s="15"/>
      <c r="C468" s="15"/>
      <c r="D468" s="15"/>
      <c r="E468" s="15"/>
      <c r="F468" s="15"/>
      <c r="G468" s="15"/>
      <c r="H468" s="15"/>
    </row>
    <row r="469" spans="1:8" ht="15" x14ac:dyDescent="0.4">
      <c r="A469" s="45"/>
      <c r="B469" s="15"/>
      <c r="C469" s="15"/>
      <c r="D469" s="15"/>
      <c r="E469" s="15"/>
      <c r="F469" s="15"/>
      <c r="G469" s="15"/>
      <c r="H469" s="15"/>
    </row>
    <row r="470" spans="1:8" ht="15" x14ac:dyDescent="0.4">
      <c r="A470" s="45"/>
      <c r="B470" s="15"/>
      <c r="C470" s="15"/>
      <c r="D470" s="15"/>
      <c r="E470" s="15"/>
      <c r="F470" s="15"/>
      <c r="G470" s="15"/>
      <c r="H470" s="15"/>
    </row>
    <row r="471" spans="1:8" ht="15" x14ac:dyDescent="0.4">
      <c r="A471" s="45"/>
      <c r="B471" s="15"/>
      <c r="C471" s="15"/>
      <c r="D471" s="15"/>
      <c r="E471" s="15"/>
      <c r="F471" s="15"/>
      <c r="G471" s="15"/>
      <c r="H471" s="15"/>
    </row>
    <row r="472" spans="1:8" ht="15" x14ac:dyDescent="0.4">
      <c r="A472" s="45"/>
      <c r="B472" s="15"/>
      <c r="C472" s="15"/>
      <c r="D472" s="15"/>
      <c r="E472" s="15"/>
      <c r="F472" s="15"/>
      <c r="G472" s="15"/>
      <c r="H472" s="15"/>
    </row>
    <row r="473" spans="1:8" ht="15" x14ac:dyDescent="0.4">
      <c r="A473" s="45"/>
      <c r="B473" s="15"/>
      <c r="C473" s="15"/>
      <c r="D473" s="15"/>
      <c r="E473" s="15"/>
      <c r="F473" s="15"/>
      <c r="G473" s="15"/>
      <c r="H473" s="15"/>
    </row>
    <row r="474" spans="1:8" ht="15" x14ac:dyDescent="0.4">
      <c r="A474" s="45"/>
      <c r="B474" s="15"/>
      <c r="C474" s="15"/>
      <c r="D474" s="15"/>
      <c r="E474" s="15"/>
      <c r="F474" s="15"/>
      <c r="G474" s="15"/>
      <c r="H474" s="15"/>
    </row>
    <row r="475" spans="1:8" ht="15" x14ac:dyDescent="0.4">
      <c r="A475" s="45"/>
      <c r="B475" s="15"/>
      <c r="C475" s="15"/>
      <c r="D475" s="15"/>
      <c r="E475" s="15"/>
      <c r="F475" s="15"/>
      <c r="G475" s="15"/>
      <c r="H475" s="15"/>
    </row>
    <row r="476" spans="1:8" ht="15" x14ac:dyDescent="0.4">
      <c r="A476" s="45"/>
      <c r="B476" s="15"/>
      <c r="C476" s="15"/>
      <c r="D476" s="15"/>
      <c r="E476" s="15"/>
      <c r="F476" s="15"/>
      <c r="G476" s="15"/>
      <c r="H476" s="15"/>
    </row>
    <row r="477" spans="1:8" ht="15" x14ac:dyDescent="0.4">
      <c r="A477" s="45"/>
      <c r="B477" s="15"/>
      <c r="C477" s="15"/>
      <c r="D477" s="15"/>
      <c r="E477" s="15"/>
      <c r="F477" s="15"/>
      <c r="G477" s="15"/>
      <c r="H477" s="15"/>
    </row>
    <row r="478" spans="1:8" ht="15" x14ac:dyDescent="0.4">
      <c r="A478" s="45"/>
      <c r="B478" s="15"/>
      <c r="C478" s="15"/>
      <c r="D478" s="15"/>
      <c r="E478" s="15"/>
      <c r="F478" s="15"/>
      <c r="G478" s="15"/>
      <c r="H478" s="15"/>
    </row>
    <row r="479" spans="1:8" ht="15" x14ac:dyDescent="0.4">
      <c r="A479" s="45"/>
      <c r="B479" s="15"/>
      <c r="C479" s="15"/>
      <c r="D479" s="15"/>
      <c r="E479" s="15"/>
      <c r="F479" s="15"/>
      <c r="G479" s="15"/>
      <c r="H479" s="15"/>
    </row>
    <row r="480" spans="1:8" ht="15" x14ac:dyDescent="0.4">
      <c r="A480" s="45"/>
      <c r="B480" s="15"/>
      <c r="C480" s="15"/>
      <c r="D480" s="15"/>
      <c r="E480" s="15"/>
      <c r="F480" s="15"/>
      <c r="G480" s="15"/>
      <c r="H480" s="15"/>
    </row>
    <row r="481" spans="1:8" ht="15" x14ac:dyDescent="0.4">
      <c r="A481" s="45"/>
      <c r="B481" s="15"/>
      <c r="C481" s="15"/>
      <c r="D481" s="15"/>
      <c r="E481" s="15"/>
      <c r="F481" s="15"/>
      <c r="G481" s="15"/>
      <c r="H481" s="15"/>
    </row>
    <row r="482" spans="1:8" ht="15" x14ac:dyDescent="0.4">
      <c r="A482" s="45"/>
      <c r="B482" s="15"/>
      <c r="C482" s="15"/>
      <c r="D482" s="15"/>
      <c r="E482" s="15"/>
      <c r="F482" s="15"/>
      <c r="G482" s="15"/>
      <c r="H482" s="15"/>
    </row>
    <row r="483" spans="1:8" ht="15" x14ac:dyDescent="0.4">
      <c r="A483" s="45"/>
      <c r="B483" s="15"/>
      <c r="C483" s="15"/>
      <c r="D483" s="15"/>
      <c r="E483" s="15"/>
      <c r="F483" s="15"/>
      <c r="G483" s="15"/>
      <c r="H483" s="15"/>
    </row>
    <row r="484" spans="1:8" ht="15" x14ac:dyDescent="0.4">
      <c r="A484" s="45"/>
      <c r="B484" s="15"/>
      <c r="C484" s="15"/>
      <c r="D484" s="15"/>
      <c r="E484" s="15"/>
      <c r="F484" s="15"/>
      <c r="G484" s="15"/>
      <c r="H484" s="15"/>
    </row>
    <row r="485" spans="1:8" ht="15" x14ac:dyDescent="0.4">
      <c r="A485" s="45"/>
      <c r="B485" s="15"/>
      <c r="C485" s="15"/>
      <c r="D485" s="15"/>
      <c r="E485" s="15"/>
      <c r="F485" s="15"/>
      <c r="G485" s="15"/>
      <c r="H485" s="15"/>
    </row>
    <row r="486" spans="1:8" ht="15" x14ac:dyDescent="0.4">
      <c r="A486" s="45"/>
      <c r="B486" s="15"/>
      <c r="C486" s="15"/>
      <c r="D486" s="15"/>
      <c r="E486" s="15"/>
      <c r="F486" s="15"/>
      <c r="G486" s="15"/>
      <c r="H486" s="15"/>
    </row>
    <row r="487" spans="1:8" ht="15" x14ac:dyDescent="0.4">
      <c r="A487" s="45"/>
      <c r="B487" s="15"/>
      <c r="C487" s="15"/>
      <c r="D487" s="15"/>
      <c r="E487" s="15"/>
      <c r="F487" s="15"/>
      <c r="G487" s="15"/>
      <c r="H487" s="15"/>
    </row>
    <row r="488" spans="1:8" ht="15" x14ac:dyDescent="0.4">
      <c r="A488" s="45"/>
      <c r="B488" s="15"/>
      <c r="C488" s="15"/>
      <c r="D488" s="15"/>
      <c r="E488" s="15"/>
      <c r="F488" s="15"/>
      <c r="G488" s="15"/>
      <c r="H488" s="15"/>
    </row>
    <row r="489" spans="1:8" ht="15" x14ac:dyDescent="0.4">
      <c r="A489" s="45"/>
      <c r="B489" s="15"/>
      <c r="C489" s="15"/>
      <c r="D489" s="15"/>
      <c r="E489" s="15"/>
      <c r="F489" s="15"/>
      <c r="G489" s="15"/>
      <c r="H489" s="15"/>
    </row>
    <row r="490" spans="1:8" ht="15" x14ac:dyDescent="0.4">
      <c r="A490" s="45"/>
      <c r="B490" s="15"/>
      <c r="C490" s="15"/>
      <c r="D490" s="15"/>
      <c r="E490" s="15"/>
      <c r="F490" s="15"/>
      <c r="G490" s="15"/>
      <c r="H490" s="15"/>
    </row>
    <row r="491" spans="1:8" ht="15" x14ac:dyDescent="0.4">
      <c r="A491" s="45"/>
      <c r="B491" s="15"/>
      <c r="C491" s="15"/>
      <c r="D491" s="15"/>
      <c r="E491" s="15"/>
      <c r="F491" s="15"/>
      <c r="G491" s="15"/>
      <c r="H491" s="15"/>
    </row>
    <row r="492" spans="1:8" ht="15" x14ac:dyDescent="0.4">
      <c r="A492" s="45"/>
      <c r="B492" s="15"/>
      <c r="C492" s="15"/>
      <c r="D492" s="15"/>
      <c r="E492" s="15"/>
      <c r="F492" s="15"/>
      <c r="G492" s="15"/>
      <c r="H492" s="15"/>
    </row>
    <row r="493" spans="1:8" ht="15" x14ac:dyDescent="0.4">
      <c r="A493" s="45"/>
      <c r="B493" s="15"/>
      <c r="C493" s="15"/>
      <c r="D493" s="15"/>
      <c r="E493" s="15"/>
      <c r="F493" s="15"/>
      <c r="G493" s="15"/>
      <c r="H493" s="15"/>
    </row>
    <row r="494" spans="1:8" ht="15" x14ac:dyDescent="0.4">
      <c r="A494" s="45"/>
      <c r="B494" s="15"/>
      <c r="C494" s="15"/>
      <c r="D494" s="15"/>
      <c r="E494" s="15"/>
      <c r="F494" s="15"/>
      <c r="G494" s="15"/>
      <c r="H494" s="15"/>
    </row>
    <row r="495" spans="1:8" ht="15" x14ac:dyDescent="0.4">
      <c r="A495" s="45"/>
      <c r="B495" s="15"/>
      <c r="C495" s="15"/>
      <c r="D495" s="15"/>
      <c r="E495" s="15"/>
      <c r="F495" s="15"/>
      <c r="G495" s="15"/>
      <c r="H495" s="15"/>
    </row>
    <row r="496" spans="1:8" ht="15" x14ac:dyDescent="0.4">
      <c r="A496" s="45"/>
      <c r="B496" s="15"/>
      <c r="C496" s="15"/>
      <c r="D496" s="15"/>
      <c r="E496" s="15"/>
      <c r="F496" s="15"/>
      <c r="G496" s="15"/>
      <c r="H496" s="15"/>
    </row>
    <row r="497" spans="1:8" ht="15" x14ac:dyDescent="0.4">
      <c r="A497" s="45"/>
      <c r="B497" s="15"/>
      <c r="C497" s="15"/>
      <c r="D497" s="15"/>
      <c r="E497" s="15"/>
      <c r="F497" s="15"/>
      <c r="G497" s="15"/>
      <c r="H497" s="15"/>
    </row>
    <row r="498" spans="1:8" ht="15" x14ac:dyDescent="0.4">
      <c r="A498" s="45"/>
      <c r="B498" s="15"/>
      <c r="C498" s="15"/>
      <c r="D498" s="15"/>
      <c r="E498" s="15"/>
      <c r="F498" s="15"/>
      <c r="G498" s="15"/>
      <c r="H498" s="15"/>
    </row>
    <row r="499" spans="1:8" ht="15" x14ac:dyDescent="0.4">
      <c r="A499" s="45"/>
      <c r="B499" s="15"/>
      <c r="C499" s="15"/>
      <c r="D499" s="15"/>
      <c r="E499" s="15"/>
      <c r="F499" s="15"/>
      <c r="G499" s="15"/>
      <c r="H499" s="15"/>
    </row>
    <row r="500" spans="1:8" ht="15" x14ac:dyDescent="0.4">
      <c r="A500" s="45"/>
      <c r="B500" s="15"/>
      <c r="C500" s="15"/>
      <c r="D500" s="15"/>
      <c r="E500" s="15"/>
      <c r="F500" s="15"/>
      <c r="G500" s="15"/>
      <c r="H500" s="15"/>
    </row>
    <row r="501" spans="1:8" ht="15" x14ac:dyDescent="0.4">
      <c r="A501" s="45"/>
      <c r="B501" s="15"/>
      <c r="C501" s="15"/>
      <c r="D501" s="15"/>
      <c r="E501" s="15"/>
      <c r="F501" s="15"/>
      <c r="G501" s="15"/>
      <c r="H501" s="15"/>
    </row>
    <row r="502" spans="1:8" ht="15" x14ac:dyDescent="0.4">
      <c r="A502" s="45"/>
      <c r="B502" s="15"/>
      <c r="C502" s="15"/>
      <c r="D502" s="15"/>
      <c r="E502" s="15"/>
      <c r="F502" s="15"/>
      <c r="G502" s="15"/>
      <c r="H502" s="15"/>
    </row>
    <row r="503" spans="1:8" ht="15" x14ac:dyDescent="0.4">
      <c r="A503" s="45"/>
      <c r="B503" s="15"/>
      <c r="C503" s="15"/>
      <c r="D503" s="15"/>
      <c r="E503" s="15"/>
      <c r="F503" s="15"/>
      <c r="G503" s="15"/>
      <c r="H503" s="15"/>
    </row>
    <row r="504" spans="1:8" ht="15" x14ac:dyDescent="0.4">
      <c r="A504" s="45"/>
      <c r="B504" s="15"/>
      <c r="C504" s="15"/>
      <c r="D504" s="15"/>
      <c r="E504" s="15"/>
      <c r="F504" s="15"/>
      <c r="G504" s="15"/>
      <c r="H504" s="15"/>
    </row>
    <row r="505" spans="1:8" ht="15" x14ac:dyDescent="0.4">
      <c r="A505" s="45"/>
      <c r="B505" s="15"/>
      <c r="C505" s="15"/>
      <c r="D505" s="15"/>
      <c r="E505" s="15"/>
      <c r="F505" s="15"/>
      <c r="G505" s="15"/>
      <c r="H505" s="15"/>
    </row>
    <row r="506" spans="1:8" ht="15" x14ac:dyDescent="0.4">
      <c r="A506" s="45"/>
      <c r="B506" s="15"/>
      <c r="C506" s="15"/>
      <c r="D506" s="15"/>
      <c r="E506" s="15"/>
      <c r="F506" s="15"/>
      <c r="G506" s="15"/>
      <c r="H506" s="15"/>
    </row>
    <row r="507" spans="1:8" ht="15" x14ac:dyDescent="0.4">
      <c r="A507" s="45"/>
      <c r="B507" s="15"/>
      <c r="C507" s="15"/>
      <c r="D507" s="15"/>
      <c r="E507" s="15"/>
      <c r="F507" s="15"/>
      <c r="G507" s="15"/>
      <c r="H507" s="15"/>
    </row>
    <row r="508" spans="1:8" ht="15" x14ac:dyDescent="0.4">
      <c r="A508" s="45"/>
      <c r="B508" s="15"/>
      <c r="C508" s="15"/>
      <c r="D508" s="15"/>
      <c r="E508" s="15"/>
      <c r="F508" s="15"/>
      <c r="G508" s="15"/>
      <c r="H508" s="15"/>
    </row>
    <row r="509" spans="1:8" ht="15" x14ac:dyDescent="0.4">
      <c r="A509" s="45"/>
      <c r="B509" s="15"/>
      <c r="C509" s="15"/>
      <c r="D509" s="15"/>
      <c r="E509" s="15"/>
      <c r="F509" s="15"/>
      <c r="G509" s="15"/>
      <c r="H509" s="15"/>
    </row>
    <row r="510" spans="1:8" ht="15" x14ac:dyDescent="0.4">
      <c r="A510" s="45"/>
      <c r="B510" s="15"/>
      <c r="C510" s="15"/>
      <c r="D510" s="15"/>
      <c r="E510" s="15"/>
      <c r="F510" s="15"/>
      <c r="G510" s="15"/>
      <c r="H510" s="15"/>
    </row>
    <row r="511" spans="1:8" ht="15" x14ac:dyDescent="0.4">
      <c r="A511" s="45"/>
      <c r="B511" s="15"/>
      <c r="C511" s="15"/>
      <c r="D511" s="15"/>
      <c r="E511" s="15"/>
      <c r="F511" s="15"/>
      <c r="G511" s="15"/>
      <c r="H511" s="15"/>
    </row>
    <row r="512" spans="1:8" ht="15" x14ac:dyDescent="0.4">
      <c r="A512" s="45"/>
      <c r="B512" s="15"/>
      <c r="C512" s="15"/>
      <c r="D512" s="15"/>
      <c r="E512" s="15"/>
      <c r="F512" s="15"/>
      <c r="G512" s="15"/>
      <c r="H512" s="15"/>
    </row>
    <row r="513" spans="1:8" ht="15" x14ac:dyDescent="0.4">
      <c r="A513" s="45"/>
      <c r="B513" s="15"/>
      <c r="C513" s="15"/>
      <c r="D513" s="15"/>
      <c r="E513" s="15"/>
      <c r="F513" s="15"/>
      <c r="G513" s="15"/>
      <c r="H513" s="15"/>
    </row>
    <row r="514" spans="1:8" ht="15" x14ac:dyDescent="0.4">
      <c r="A514" s="45"/>
      <c r="B514" s="15"/>
      <c r="C514" s="15"/>
      <c r="D514" s="15"/>
      <c r="E514" s="15"/>
      <c r="F514" s="15"/>
      <c r="G514" s="15"/>
      <c r="H514" s="15"/>
    </row>
    <row r="515" spans="1:8" ht="15" x14ac:dyDescent="0.4">
      <c r="A515" s="45"/>
      <c r="B515" s="15"/>
      <c r="C515" s="15"/>
      <c r="D515" s="15"/>
      <c r="E515" s="15"/>
      <c r="F515" s="15"/>
      <c r="G515" s="15"/>
      <c r="H515" s="15"/>
    </row>
    <row r="516" spans="1:8" ht="15" x14ac:dyDescent="0.4">
      <c r="A516" s="45"/>
      <c r="B516" s="15"/>
      <c r="C516" s="15"/>
      <c r="D516" s="15"/>
      <c r="E516" s="15"/>
      <c r="F516" s="15"/>
      <c r="G516" s="15"/>
      <c r="H516" s="15"/>
    </row>
    <row r="517" spans="1:8" ht="15" x14ac:dyDescent="0.4">
      <c r="A517" s="45"/>
      <c r="B517" s="15"/>
      <c r="C517" s="15"/>
      <c r="D517" s="15"/>
      <c r="E517" s="15"/>
      <c r="F517" s="15"/>
      <c r="G517" s="15"/>
      <c r="H517" s="15"/>
    </row>
    <row r="518" spans="1:8" ht="15" x14ac:dyDescent="0.4">
      <c r="A518" s="45"/>
      <c r="B518" s="15"/>
      <c r="C518" s="15"/>
      <c r="D518" s="15"/>
      <c r="E518" s="15"/>
      <c r="F518" s="15"/>
      <c r="G518" s="15"/>
      <c r="H518" s="15"/>
    </row>
    <row r="519" spans="1:8" ht="15" x14ac:dyDescent="0.4">
      <c r="A519" s="45"/>
      <c r="B519" s="15"/>
      <c r="C519" s="15"/>
      <c r="D519" s="15"/>
      <c r="E519" s="15"/>
      <c r="F519" s="15"/>
      <c r="G519" s="15"/>
      <c r="H519" s="15"/>
    </row>
    <row r="520" spans="1:8" ht="15" x14ac:dyDescent="0.4">
      <c r="A520" s="45"/>
      <c r="B520" s="15"/>
      <c r="C520" s="15"/>
      <c r="D520" s="15"/>
      <c r="E520" s="15"/>
      <c r="F520" s="15"/>
      <c r="G520" s="15"/>
      <c r="H520" s="15"/>
    </row>
    <row r="521" spans="1:8" ht="15" x14ac:dyDescent="0.4">
      <c r="A521" s="45"/>
      <c r="B521" s="15"/>
      <c r="C521" s="15"/>
      <c r="D521" s="15"/>
      <c r="E521" s="15"/>
      <c r="F521" s="15"/>
      <c r="G521" s="15"/>
      <c r="H521" s="15"/>
    </row>
    <row r="522" spans="1:8" ht="15" x14ac:dyDescent="0.4">
      <c r="A522" s="45"/>
      <c r="B522" s="15"/>
      <c r="C522" s="15"/>
      <c r="D522" s="15"/>
      <c r="E522" s="15"/>
      <c r="F522" s="15"/>
      <c r="G522" s="15"/>
      <c r="H522" s="15"/>
    </row>
    <row r="523" spans="1:8" ht="15" x14ac:dyDescent="0.4">
      <c r="A523" s="45"/>
      <c r="B523" s="15"/>
      <c r="C523" s="15"/>
      <c r="D523" s="15"/>
      <c r="E523" s="15"/>
      <c r="F523" s="15"/>
      <c r="G523" s="15"/>
      <c r="H523" s="15"/>
    </row>
    <row r="524" spans="1:8" ht="15" x14ac:dyDescent="0.4">
      <c r="A524" s="45"/>
      <c r="B524" s="15"/>
      <c r="C524" s="15"/>
      <c r="D524" s="15"/>
      <c r="E524" s="15"/>
      <c r="F524" s="15"/>
      <c r="G524" s="15"/>
      <c r="H524" s="15"/>
    </row>
    <row r="525" spans="1:8" ht="15" x14ac:dyDescent="0.4">
      <c r="A525" s="45"/>
      <c r="B525" s="15"/>
      <c r="C525" s="15"/>
      <c r="D525" s="15"/>
      <c r="E525" s="15"/>
      <c r="F525" s="15"/>
      <c r="G525" s="15"/>
      <c r="H525" s="15"/>
    </row>
    <row r="526" spans="1:8" ht="15" x14ac:dyDescent="0.4">
      <c r="A526" s="45"/>
      <c r="B526" s="15"/>
      <c r="C526" s="15"/>
      <c r="D526" s="15"/>
      <c r="E526" s="15"/>
      <c r="F526" s="15"/>
      <c r="G526" s="15"/>
      <c r="H526" s="15"/>
    </row>
    <row r="527" spans="1:8" ht="15" x14ac:dyDescent="0.4">
      <c r="A527" s="45"/>
      <c r="B527" s="15"/>
      <c r="C527" s="15"/>
      <c r="D527" s="15"/>
      <c r="E527" s="15"/>
      <c r="F527" s="15"/>
      <c r="G527" s="15"/>
      <c r="H527" s="15"/>
    </row>
    <row r="528" spans="1:8" ht="15" x14ac:dyDescent="0.4">
      <c r="A528" s="45"/>
      <c r="B528" s="15"/>
      <c r="C528" s="15"/>
      <c r="D528" s="15"/>
      <c r="E528" s="15"/>
      <c r="F528" s="15"/>
      <c r="G528" s="15"/>
      <c r="H528" s="15"/>
    </row>
    <row r="529" spans="1:8" ht="15" x14ac:dyDescent="0.4">
      <c r="A529" s="45"/>
      <c r="B529" s="15"/>
      <c r="C529" s="15"/>
      <c r="D529" s="15"/>
      <c r="E529" s="15"/>
      <c r="F529" s="15"/>
      <c r="G529" s="15"/>
      <c r="H529" s="15"/>
    </row>
    <row r="530" spans="1:8" ht="15" x14ac:dyDescent="0.4">
      <c r="A530" s="45"/>
      <c r="B530" s="15"/>
      <c r="C530" s="15"/>
      <c r="D530" s="15"/>
      <c r="E530" s="15"/>
      <c r="F530" s="15"/>
      <c r="G530" s="15"/>
      <c r="H530" s="15"/>
    </row>
    <row r="531" spans="1:8" ht="15" x14ac:dyDescent="0.4">
      <c r="A531" s="45"/>
      <c r="B531" s="15"/>
      <c r="C531" s="15"/>
      <c r="D531" s="15"/>
      <c r="E531" s="15"/>
      <c r="F531" s="15"/>
      <c r="G531" s="15"/>
      <c r="H531" s="15"/>
    </row>
    <row r="532" spans="1:8" ht="15" x14ac:dyDescent="0.4">
      <c r="A532" s="45"/>
      <c r="B532" s="15"/>
      <c r="C532" s="15"/>
      <c r="D532" s="15"/>
      <c r="E532" s="15"/>
      <c r="F532" s="15"/>
      <c r="G532" s="15"/>
      <c r="H532" s="15"/>
    </row>
    <row r="533" spans="1:8" ht="15" x14ac:dyDescent="0.4">
      <c r="A533" s="45"/>
      <c r="B533" s="15"/>
      <c r="C533" s="15"/>
      <c r="D533" s="15"/>
      <c r="E533" s="15"/>
      <c r="F533" s="15"/>
      <c r="G533" s="15"/>
      <c r="H533" s="15"/>
    </row>
    <row r="534" spans="1:8" ht="15" x14ac:dyDescent="0.4">
      <c r="A534" s="45"/>
      <c r="B534" s="15"/>
      <c r="C534" s="15"/>
      <c r="D534" s="15"/>
      <c r="E534" s="15"/>
      <c r="F534" s="15"/>
      <c r="G534" s="15"/>
      <c r="H534" s="15"/>
    </row>
    <row r="535" spans="1:8" ht="15" x14ac:dyDescent="0.4">
      <c r="A535" s="45"/>
      <c r="B535" s="15"/>
      <c r="C535" s="15"/>
      <c r="D535" s="15"/>
      <c r="E535" s="15"/>
      <c r="F535" s="15"/>
      <c r="G535" s="15"/>
      <c r="H535" s="15"/>
    </row>
    <row r="536" spans="1:8" ht="15" x14ac:dyDescent="0.4">
      <c r="A536" s="45"/>
      <c r="B536" s="15"/>
      <c r="C536" s="15"/>
      <c r="D536" s="15"/>
      <c r="E536" s="15"/>
      <c r="F536" s="15"/>
      <c r="G536" s="15"/>
      <c r="H536" s="15"/>
    </row>
    <row r="537" spans="1:8" ht="15" x14ac:dyDescent="0.4">
      <c r="A537" s="45"/>
      <c r="B537" s="15"/>
      <c r="C537" s="15"/>
      <c r="D537" s="15"/>
      <c r="E537" s="15"/>
      <c r="F537" s="15"/>
      <c r="G537" s="15"/>
      <c r="H537" s="15"/>
    </row>
    <row r="538" spans="1:8" ht="15" x14ac:dyDescent="0.4">
      <c r="A538" s="45"/>
      <c r="B538" s="15"/>
      <c r="C538" s="15"/>
      <c r="D538" s="15"/>
      <c r="E538" s="15"/>
      <c r="F538" s="15"/>
      <c r="G538" s="15"/>
      <c r="H538" s="15"/>
    </row>
    <row r="539" spans="1:8" ht="15" x14ac:dyDescent="0.4">
      <c r="A539" s="45"/>
      <c r="B539" s="15"/>
      <c r="C539" s="15"/>
      <c r="D539" s="15"/>
      <c r="E539" s="15"/>
      <c r="F539" s="15"/>
      <c r="G539" s="15"/>
      <c r="H539" s="15"/>
    </row>
    <row r="540" spans="1:8" ht="15" x14ac:dyDescent="0.4">
      <c r="A540" s="45"/>
      <c r="B540" s="15"/>
      <c r="C540" s="15"/>
      <c r="D540" s="15"/>
      <c r="E540" s="15"/>
      <c r="F540" s="15"/>
      <c r="G540" s="15"/>
      <c r="H540" s="15"/>
    </row>
    <row r="541" spans="1:8" ht="15" x14ac:dyDescent="0.4">
      <c r="A541" s="45"/>
      <c r="B541" s="15"/>
      <c r="C541" s="15"/>
      <c r="D541" s="15"/>
      <c r="E541" s="15"/>
      <c r="F541" s="15"/>
      <c r="G541" s="15"/>
      <c r="H541" s="15"/>
    </row>
    <row r="542" spans="1:8" ht="15" x14ac:dyDescent="0.4">
      <c r="A542" s="45"/>
      <c r="B542" s="15"/>
      <c r="C542" s="15"/>
      <c r="D542" s="15"/>
      <c r="E542" s="15"/>
      <c r="F542" s="15"/>
      <c r="G542" s="15"/>
      <c r="H542" s="15"/>
    </row>
    <row r="543" spans="1:8" ht="15" x14ac:dyDescent="0.4">
      <c r="A543" s="45"/>
      <c r="B543" s="15"/>
      <c r="C543" s="15"/>
      <c r="D543" s="15"/>
      <c r="E543" s="15"/>
      <c r="F543" s="15"/>
      <c r="G543" s="15"/>
      <c r="H543" s="15"/>
    </row>
    <row r="544" spans="1:8" ht="15" x14ac:dyDescent="0.4">
      <c r="A544" s="45"/>
      <c r="B544" s="15"/>
      <c r="C544" s="15"/>
      <c r="D544" s="15"/>
      <c r="E544" s="15"/>
      <c r="F544" s="15"/>
      <c r="G544" s="15"/>
      <c r="H544" s="15"/>
    </row>
  </sheetData>
  <sheetProtection algorithmName="SHA-512" hashValue="FoPtmlikUAlJC1l0s342e3wFXwIqAEuOzDZfv4ymRJAseXHooNutK3uvercksgujT6lIV4v9Z9d7Ev4Aj9hnWw==" saltValue="TIyD5hUaBEDk/zybqhbCMA==" spinCount="100000" sheet="1" objects="1" scenarios="1"/>
  <mergeCells count="141">
    <mergeCell ref="C17:D17"/>
    <mergeCell ref="E17:F17"/>
    <mergeCell ref="G17:H17"/>
    <mergeCell ref="C25:D25"/>
    <mergeCell ref="E25:F25"/>
    <mergeCell ref="G25:H25"/>
    <mergeCell ref="B7:H8"/>
    <mergeCell ref="B10:H10"/>
    <mergeCell ref="B13:H13"/>
    <mergeCell ref="B14:H15"/>
    <mergeCell ref="E48:H48"/>
    <mergeCell ref="B50:H50"/>
    <mergeCell ref="C52:D52"/>
    <mergeCell ref="A60:A66"/>
    <mergeCell ref="B60:H60"/>
    <mergeCell ref="B64:H64"/>
    <mergeCell ref="C33:D33"/>
    <mergeCell ref="E33:F33"/>
    <mergeCell ref="G33:H33"/>
    <mergeCell ref="B41:H41"/>
    <mergeCell ref="C43:D43"/>
    <mergeCell ref="E47:H47"/>
    <mergeCell ref="B101:H101"/>
    <mergeCell ref="B103:H103"/>
    <mergeCell ref="B107:H107"/>
    <mergeCell ref="B112:H112"/>
    <mergeCell ref="B117:H117"/>
    <mergeCell ref="B119:H119"/>
    <mergeCell ref="B68:H68"/>
    <mergeCell ref="B70:H70"/>
    <mergeCell ref="G82:J84"/>
    <mergeCell ref="F85:I87"/>
    <mergeCell ref="B89:H89"/>
    <mergeCell ref="B100:H100"/>
    <mergeCell ref="E139:H139"/>
    <mergeCell ref="B141:H141"/>
    <mergeCell ref="B143:H143"/>
    <mergeCell ref="E146:H146"/>
    <mergeCell ref="B148:H148"/>
    <mergeCell ref="B150:H150"/>
    <mergeCell ref="E122:H122"/>
    <mergeCell ref="E123:H123"/>
    <mergeCell ref="E124:H124"/>
    <mergeCell ref="B127:H127"/>
    <mergeCell ref="B131:H131"/>
    <mergeCell ref="B136:H136"/>
    <mergeCell ref="B169:H169"/>
    <mergeCell ref="B174:H174"/>
    <mergeCell ref="B175:H175"/>
    <mergeCell ref="B180:H180"/>
    <mergeCell ref="B182:H182"/>
    <mergeCell ref="F185:I186"/>
    <mergeCell ref="B151:H152"/>
    <mergeCell ref="E155:H155"/>
    <mergeCell ref="B157:H157"/>
    <mergeCell ref="B165:H165"/>
    <mergeCell ref="B166:H166"/>
    <mergeCell ref="B168:H168"/>
    <mergeCell ref="B226:H226"/>
    <mergeCell ref="B208:H208"/>
    <mergeCell ref="B210:H210"/>
    <mergeCell ref="B211:H211"/>
    <mergeCell ref="B216:H216"/>
    <mergeCell ref="B221:H221"/>
    <mergeCell ref="B225:H225"/>
    <mergeCell ref="B191:H191"/>
    <mergeCell ref="B192:H192"/>
    <mergeCell ref="B194:H194"/>
    <mergeCell ref="B198:H198"/>
    <mergeCell ref="B202:H202"/>
    <mergeCell ref="B207:H207"/>
    <mergeCell ref="B244:H244"/>
    <mergeCell ref="B248:H248"/>
    <mergeCell ref="B249:H249"/>
    <mergeCell ref="B251:H251"/>
    <mergeCell ref="B256:H256"/>
    <mergeCell ref="B258:H258"/>
    <mergeCell ref="B228:H228"/>
    <mergeCell ref="B232:H232"/>
    <mergeCell ref="B234:H234"/>
    <mergeCell ref="B239:H239"/>
    <mergeCell ref="B286:H286"/>
    <mergeCell ref="B287:H288"/>
    <mergeCell ref="B294:H294"/>
    <mergeCell ref="D299:H300"/>
    <mergeCell ref="B302:H302"/>
    <mergeCell ref="B304:H304"/>
    <mergeCell ref="A262:A268"/>
    <mergeCell ref="B262:H262"/>
    <mergeCell ref="B266:H266"/>
    <mergeCell ref="B270:H270"/>
    <mergeCell ref="B276:H276"/>
    <mergeCell ref="B278:H278"/>
    <mergeCell ref="B328:H328"/>
    <mergeCell ref="B329:H329"/>
    <mergeCell ref="B330:H330"/>
    <mergeCell ref="B331:H331"/>
    <mergeCell ref="C335:E335"/>
    <mergeCell ref="B323:H323"/>
    <mergeCell ref="B308:H308"/>
    <mergeCell ref="B312:H312"/>
    <mergeCell ref="B313:H313"/>
    <mergeCell ref="B315:H315"/>
    <mergeCell ref="B319:H319"/>
    <mergeCell ref="C373:D373"/>
    <mergeCell ref="C374:D374"/>
    <mergeCell ref="C375:D375"/>
    <mergeCell ref="C376:D376"/>
    <mergeCell ref="B377:E377"/>
    <mergeCell ref="B378:E378"/>
    <mergeCell ref="B343:F343"/>
    <mergeCell ref="B345:F345"/>
    <mergeCell ref="C349:E349"/>
    <mergeCell ref="B355:F355"/>
    <mergeCell ref="C371:E371"/>
    <mergeCell ref="C372:D372"/>
    <mergeCell ref="B386:H386"/>
    <mergeCell ref="B387:H387"/>
    <mergeCell ref="C389:D389"/>
    <mergeCell ref="C390:D390"/>
    <mergeCell ref="C391:D391"/>
    <mergeCell ref="C392:D392"/>
    <mergeCell ref="C379:E379"/>
    <mergeCell ref="C380:E380"/>
    <mergeCell ref="C381:E381"/>
    <mergeCell ref="C382:E382"/>
    <mergeCell ref="C383:E383"/>
    <mergeCell ref="C384:E384"/>
    <mergeCell ref="B413:H413"/>
    <mergeCell ref="C399:D399"/>
    <mergeCell ref="C400:D400"/>
    <mergeCell ref="C401:D401"/>
    <mergeCell ref="C402:D402"/>
    <mergeCell ref="C403:D403"/>
    <mergeCell ref="C404:D404"/>
    <mergeCell ref="C393:D393"/>
    <mergeCell ref="C394:D394"/>
    <mergeCell ref="C395:D395"/>
    <mergeCell ref="C396:D396"/>
    <mergeCell ref="C397:D397"/>
    <mergeCell ref="C398:D398"/>
  </mergeCells>
  <conditionalFormatting sqref="A250:H250">
    <cfRule type="expression" dxfId="101" priority="13">
      <formula>NOT(IF(#REF!=100%,TRUE,FALSE))</formula>
    </cfRule>
  </conditionalFormatting>
  <conditionalFormatting sqref="A257:H257">
    <cfRule type="expression" dxfId="100" priority="12">
      <formula>NOT(IF(#REF!=100%,TRUE,FALSE))</formula>
    </cfRule>
  </conditionalFormatting>
  <conditionalFormatting sqref="B192 B193:H193 B194 B195:H197 B198 B199:H201 B202 B203:H205 A206:H206 B208 B209:H209 B210 B212:H215 B216 B217:H220 B221 B222:H224 F229:H231 E230:E231 B231:D231 B232 B233:H233 B234 B235:H238 B239 B240:H243 B244 B245:H247">
    <cfRule type="expression" dxfId="99" priority="20">
      <formula>NOT(IF(#REF!=100%,TRUE,FALSE))</formula>
    </cfRule>
  </conditionalFormatting>
  <conditionalFormatting sqref="B249">
    <cfRule type="expression" dxfId="98" priority="7">
      <formula>NOT(IF(#REF!=100%,TRUE,FALSE))</formula>
    </cfRule>
  </conditionalFormatting>
  <conditionalFormatting sqref="B256">
    <cfRule type="expression" dxfId="97" priority="6">
      <formula>NOT(IF(#REF!=100%,TRUE,FALSE))</formula>
    </cfRule>
  </conditionalFormatting>
  <conditionalFormatting sqref="B270">
    <cfRule type="expression" dxfId="96" priority="5">
      <formula>NOT(IF(#REF!=100%,TRUE,FALSE))</formula>
    </cfRule>
  </conditionalFormatting>
  <conditionalFormatting sqref="B276">
    <cfRule type="expression" dxfId="95" priority="4">
      <formula>NOT(IF(#REF!=100%,TRUE,FALSE))</formula>
    </cfRule>
  </conditionalFormatting>
  <conditionalFormatting sqref="B302">
    <cfRule type="expression" dxfId="94" priority="3">
      <formula>NOT(IF(#REF!=100%,TRUE,FALSE))</formula>
    </cfRule>
  </conditionalFormatting>
  <conditionalFormatting sqref="B313">
    <cfRule type="expression" dxfId="93" priority="2">
      <formula>NOT(IF(#REF!=100%,TRUE,FALSE))</formula>
    </cfRule>
  </conditionalFormatting>
  <conditionalFormatting sqref="B255:C255">
    <cfRule type="expression" dxfId="92" priority="14">
      <formula>NOT(IF(#REF!=100%,TRUE,FALSE))</formula>
    </cfRule>
  </conditionalFormatting>
  <conditionalFormatting sqref="B229:E229">
    <cfRule type="expression" dxfId="91" priority="35">
      <formula>NOT(IF(#REF!=100%,TRUE,FALSE))</formula>
    </cfRule>
  </conditionalFormatting>
  <conditionalFormatting sqref="B269:H269">
    <cfRule type="expression" dxfId="90" priority="11">
      <formula>NOT(IF(#REF!=100%,TRUE,FALSE))</formula>
    </cfRule>
  </conditionalFormatting>
  <conditionalFormatting sqref="C230:D230">
    <cfRule type="expression" dxfId="89" priority="34">
      <formula>NOT(IF(#REF!=100%,TRUE,FALSE))</formula>
    </cfRule>
  </conditionalFormatting>
  <conditionalFormatting sqref="D252:H255">
    <cfRule type="expression" dxfId="88" priority="15">
      <formula>NOT(IF(#REF!=100%,TRUE,FALSE))</formula>
    </cfRule>
  </conditionalFormatting>
  <dataValidations count="19">
    <dataValidation type="decimal" operator="greaterThanOrEqual" allowBlank="1" showInputMessage="1" showErrorMessage="1" error="Enter the value in kWh up to 2 decimal places." sqref="C374:D375 D342 D344" xr:uid="{C3FA4DA4-2898-4AF4-84B1-BFBE1C4EA98D}">
      <formula1>0</formula1>
    </dataValidation>
    <dataValidation type="whole" operator="greaterThanOrEqual" allowBlank="1" showInputMessage="1" showErrorMessage="1" error="The number of directors should be a whole number." sqref="C291 C297:C299" xr:uid="{E6B94F2E-A60F-4B63-9332-A9D0855876A1}">
      <formula1>0</formula1>
    </dataValidation>
    <dataValidation type="whole" operator="greaterThanOrEqual" allowBlank="1" showInputMessage="1" showErrorMessage="1" error="The age should be a whole number." sqref="B291" xr:uid="{B0D24935-AB1F-4774-B1CB-C35069DCE341}">
      <formula1>0</formula1>
    </dataValidation>
    <dataValidation type="whole" operator="greaterThanOrEqual" allowBlank="1" showInputMessage="1" showErrorMessage="1" error="The number of board members should be a whole number." sqref="C281:C283" xr:uid="{795E91F8-AC35-4420-A808-7297CF01A776}">
      <formula1>0</formula1>
    </dataValidation>
    <dataValidation type="whole" operator="greaterThanOrEqual" allowBlank="1" showInputMessage="1" showErrorMessage="1" error="The number of employees should be a whole number." sqref="C27:H29 C45:D46 C54:D56 B110 C115 C134 B139:C139 B146:C146 C155 C205" xr:uid="{A40ACC41-365C-472A-94CD-F9996D709321}">
      <formula1>0</formula1>
    </dataValidation>
    <dataValidation type="decimal" operator="greaterThanOrEqual" allowBlank="1" showInputMessage="1" showErrorMessage="1" error="Enter value in Euros." sqref="B178 B219 C254 B172 B214:C214 B237 C185:C186" xr:uid="{3164AC93-3FA1-4093-916C-58F96BA06870}">
      <formula1>0</formula1>
    </dataValidation>
    <dataValidation type="whole" operator="greaterThanOrEqual" allowBlank="1" showInputMessage="1" showErrorMessage="1" error="The number of breaches should be a whole number." sqref="B200" xr:uid="{12854220-2063-4A4C-A079-D262A536FAB8}">
      <formula1>0</formula1>
    </dataValidation>
    <dataValidation type="whole" operator="greaterThanOrEqual" allowBlank="1" showInputMessage="1" showErrorMessage="1" error="The number of contracts should be a whole number." sqref="B155" xr:uid="{364E4E16-1B93-471F-AEBA-9627CF50BFF7}">
      <formula1>0</formula1>
    </dataValidation>
    <dataValidation type="whole" operator="greaterThanOrEqual" allowBlank="1" showInputMessage="1" showErrorMessage="1" error="Enter the number of hours." sqref="F39 H39 D39 C242" xr:uid="{04B17566-31EF-4233-BFDC-572367B7F9DF}">
      <formula1>0</formula1>
    </dataValidation>
    <dataValidation type="list" allowBlank="1" showErrorMessage="1" sqref="C351 G351" xr:uid="{3B04BD82-E984-45D2-88B4-8D58E7F9F483}">
      <formula1>"litres,tons"</formula1>
    </dataValidation>
    <dataValidation type="whole" operator="greaterThanOrEqual" showInputMessage="1" showErrorMessage="1" error="The number of employees should be a whole number." sqref="C19:H21" xr:uid="{9F2AAF31-1191-4910-A94B-2926D0E73DF5}">
      <formula1>0</formula1>
    </dataValidation>
    <dataValidation type="whole" operator="greaterThanOrEqual" allowBlank="1" showInputMessage="1" showErrorMessage="1" error="The number of penalties should be a whole number." sqref="B254" xr:uid="{1454B26F-C8B5-446F-B672-BA1D9E3E4339}">
      <formula1>0</formula1>
    </dataValidation>
    <dataValidation allowBlank="1" showInputMessage="1" showErrorMessage="1" error="This is an auto-populated field." sqref="C22:H22" xr:uid="{8015C0B1-E224-4368-8B87-3E5966207C62}"/>
    <dataValidation operator="greaterThanOrEqual" allowBlank="1" showInputMessage="1" showErrorMessage="1" sqref="D134 C125:D125 E43:E48" xr:uid="{0C3F2AFB-87F8-432F-8723-A0EF27FAF8AC}"/>
    <dataValidation type="whole" operator="greaterThanOrEqual" allowBlank="1" showInputMessage="1" showErrorMessage="1" error="The number of hours should be a whole number." sqref="C122:D124 B134 D185:D186 B306 B242 C79:E81 C110 B115" xr:uid="{84F50223-D848-45FF-86B7-33FBF0D68A0E}">
      <formula1>0</formula1>
    </dataValidation>
    <dataValidation type="whole" operator="greaterThanOrEqual" allowBlank="1" showInputMessage="1" showErrorMessage="1" error="The number of hours are to be round-up to the nearest hour." sqref="C73:E75 C92:C98 B205" xr:uid="{ED1BF00B-392E-40CE-A590-7240E7491FFA}">
      <formula1>0</formula1>
    </dataValidation>
    <dataValidation type="decimal" operator="greaterThanOrEqual" allowBlank="1" showInputMessage="1" showErrorMessage="1" error="Enter the value in litres up to 2 decimal places." sqref="C338:C342 C352:C354 C358:C366" xr:uid="{C0E76AEE-65E5-403A-9A04-B5F0C34A1D9E}">
      <formula1>0</formula1>
    </dataValidation>
    <dataValidation type="decimal" operator="greaterThanOrEqual" allowBlank="1" showInputMessage="1" showErrorMessage="1" error="Enter the value in kg up to 2 decimal places." sqref="E342" xr:uid="{E1EEC116-285F-44F7-A625-41B0BF85CDF2}">
      <formula1>0</formula1>
    </dataValidation>
    <dataValidation type="decimal" operator="greaterThanOrEqual" allowBlank="1" showInputMessage="1" showErrorMessage="1" error="Enter the number of hours up to 2 decimal places." sqref="D23 H23 F23 D31 F31 H31 D48 D58" xr:uid="{6664367E-4DC3-49F0-8334-9E8AACC1F9F9}">
      <formula1>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error="Choose an option from the drop-down menu." xr:uid="{2418B32B-EF4D-4D41-B4B4-59B7E7C22EE7}">
          <x14:formula1>
            <xm:f>'Drop-down menus and errors'!$A$1:$A$2</xm:f>
          </x14:formula1>
          <xm:sqref>C415:C417 B62 B105 B129 C160:C163 B196 B230 B260 B264 B274 B317 B321 B325</xm:sqref>
        </x14:dataValidation>
        <x14:dataValidation type="list" allowBlank="1" showInputMessage="1" showErrorMessage="1" error="Choose an option from the drop-down menu." xr:uid="{EF204897-1A3F-4CE4-9D08-A6A43AD20BCF}">
          <x14:formula1>
            <xm:f>'Drop-down menus and errors'!$A$1:$A$3</xm:f>
          </x14:formula1>
          <xm:sqref>E390:E404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66138-1C8C-47BD-AFF0-8322A32EBE7D}">
  <dimension ref="A1:ADM544"/>
  <sheetViews>
    <sheetView zoomScale="70" zoomScaleNormal="70" workbookViewId="0">
      <selection activeCell="E26" sqref="E26"/>
    </sheetView>
  </sheetViews>
  <sheetFormatPr defaultRowHeight="14.5" x14ac:dyDescent="0.35"/>
  <cols>
    <col min="1" max="1" width="9.1796875" customWidth="1"/>
    <col min="2" max="2" width="113.7265625" customWidth="1"/>
    <col min="3" max="7" width="35.6328125" customWidth="1"/>
    <col min="8" max="8" width="35.1796875" customWidth="1"/>
    <col min="9" max="9" width="19.54296875" hidden="1" customWidth="1"/>
    <col min="10" max="10" width="23" hidden="1" customWidth="1"/>
  </cols>
  <sheetData>
    <row r="1" spans="1:793" s="257" customFormat="1" ht="15" x14ac:dyDescent="0.35">
      <c r="A1" s="10"/>
      <c r="B1" s="11" t="s">
        <v>3</v>
      </c>
      <c r="C1" s="11" t="s">
        <v>363</v>
      </c>
      <c r="D1" s="10"/>
      <c r="E1" s="10"/>
      <c r="F1" s="10"/>
      <c r="G1" s="10"/>
      <c r="H1" s="10"/>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row>
    <row r="2" spans="1:793" s="257" customFormat="1" ht="15" x14ac:dyDescent="0.35">
      <c r="A2" s="10"/>
      <c r="B2" s="11" t="s">
        <v>5</v>
      </c>
      <c r="C2" s="11" t="s">
        <v>6</v>
      </c>
      <c r="D2" s="10"/>
      <c r="E2" s="10"/>
      <c r="F2" s="10"/>
      <c r="G2" s="10"/>
      <c r="H2" s="10"/>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row>
    <row r="3" spans="1:793" s="257" customFormat="1" ht="15" x14ac:dyDescent="0.35">
      <c r="A3" s="10"/>
      <c r="B3" s="11" t="s">
        <v>7</v>
      </c>
      <c r="C3" s="11" t="s">
        <v>292</v>
      </c>
      <c r="D3" s="10"/>
      <c r="E3" s="10"/>
      <c r="F3" s="10"/>
      <c r="G3" s="10"/>
      <c r="H3" s="10"/>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row>
    <row r="4" spans="1:793" s="257" customFormat="1" ht="15" x14ac:dyDescent="0.4">
      <c r="A4" s="12"/>
      <c r="B4" s="1"/>
      <c r="C4" s="13"/>
      <c r="D4" s="14"/>
      <c r="E4" s="14"/>
      <c r="F4" s="14"/>
      <c r="G4" s="14"/>
      <c r="H4" s="1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row>
    <row r="5" spans="1:793" s="257" customFormat="1" ht="15" x14ac:dyDescent="0.35">
      <c r="A5" s="92"/>
      <c r="B5" s="256" t="s">
        <v>260</v>
      </c>
      <c r="C5" s="256"/>
      <c r="D5" s="256"/>
      <c r="E5" s="256"/>
      <c r="F5" s="256"/>
      <c r="G5" s="256"/>
      <c r="H5" s="256"/>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row>
    <row r="6" spans="1:793" s="257" customFormat="1" ht="15" x14ac:dyDescent="0.35">
      <c r="A6" s="12"/>
      <c r="B6" s="214"/>
      <c r="C6" s="214"/>
      <c r="D6" s="214"/>
      <c r="E6" s="214"/>
      <c r="F6" s="214"/>
      <c r="G6" s="214"/>
      <c r="H6" s="214"/>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row>
    <row r="7" spans="1:793" s="257" customFormat="1" ht="15" x14ac:dyDescent="0.35">
      <c r="A7" s="12"/>
      <c r="B7" s="362" t="s">
        <v>261</v>
      </c>
      <c r="C7" s="363"/>
      <c r="D7" s="363"/>
      <c r="E7" s="363"/>
      <c r="F7" s="363"/>
      <c r="G7" s="363"/>
      <c r="H7" s="363"/>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row>
    <row r="8" spans="1:793" s="257" customFormat="1" ht="15" x14ac:dyDescent="0.35">
      <c r="A8" s="12"/>
      <c r="B8" s="364"/>
      <c r="C8" s="364"/>
      <c r="D8" s="364"/>
      <c r="E8" s="364"/>
      <c r="F8" s="364"/>
      <c r="G8" s="364"/>
      <c r="H8" s="364"/>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row>
    <row r="9" spans="1:793" s="257" customFormat="1" ht="15" x14ac:dyDescent="0.35">
      <c r="A9" s="12"/>
      <c r="B9" s="214"/>
      <c r="C9" s="214"/>
      <c r="D9" s="214"/>
      <c r="E9" s="214"/>
      <c r="F9" s="214"/>
      <c r="G9" s="214"/>
      <c r="H9" s="214"/>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row>
    <row r="10" spans="1:793" s="257" customFormat="1" ht="18.5" x14ac:dyDescent="0.45">
      <c r="A10" s="255">
        <v>1</v>
      </c>
      <c r="B10" s="365" t="s">
        <v>271</v>
      </c>
      <c r="C10" s="365"/>
      <c r="D10" s="365"/>
      <c r="E10" s="365"/>
      <c r="F10" s="365"/>
      <c r="G10" s="365"/>
      <c r="H10" s="365"/>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row>
    <row r="11" spans="1:793" s="257" customFormat="1" ht="15" x14ac:dyDescent="0.35">
      <c r="A11" s="92"/>
      <c r="B11" s="17" t="s">
        <v>2</v>
      </c>
      <c r="C11" s="17"/>
      <c r="D11" s="17"/>
      <c r="E11" s="17"/>
      <c r="F11" s="17"/>
      <c r="G11" s="17"/>
      <c r="H11" s="17"/>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row>
    <row r="12" spans="1:793" s="257" customFormat="1" ht="15" x14ac:dyDescent="0.4">
      <c r="A12" s="71"/>
      <c r="B12" s="14"/>
      <c r="C12" s="13"/>
      <c r="D12" s="14"/>
      <c r="E12" s="14"/>
      <c r="F12" s="14"/>
      <c r="G12" s="14"/>
      <c r="H12" s="14"/>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row>
    <row r="13" spans="1:793" s="257" customFormat="1" ht="15" x14ac:dyDescent="0.35">
      <c r="A13" s="71"/>
      <c r="B13" s="323" t="s">
        <v>314</v>
      </c>
      <c r="C13" s="323"/>
      <c r="D13" s="323"/>
      <c r="E13" s="323"/>
      <c r="F13" s="323"/>
      <c r="G13" s="323"/>
      <c r="H13" s="32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row>
    <row r="14" spans="1:793" s="257" customFormat="1" ht="15" x14ac:dyDescent="0.35">
      <c r="A14" s="71"/>
      <c r="B14" s="322" t="s">
        <v>319</v>
      </c>
      <c r="C14" s="322"/>
      <c r="D14" s="322"/>
      <c r="E14" s="322"/>
      <c r="F14" s="322"/>
      <c r="G14" s="322"/>
      <c r="H14" s="322"/>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row>
    <row r="15" spans="1:793" s="257" customFormat="1" ht="15" x14ac:dyDescent="0.35">
      <c r="A15" s="71"/>
      <c r="B15" s="322"/>
      <c r="C15" s="322"/>
      <c r="D15" s="322"/>
      <c r="E15" s="322"/>
      <c r="F15" s="322"/>
      <c r="G15" s="322"/>
      <c r="H15" s="322"/>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row>
    <row r="16" spans="1:793" s="257" customFormat="1" ht="15.5" thickBot="1" x14ac:dyDescent="0.45">
      <c r="A16" s="71"/>
      <c r="B16" s="14"/>
      <c r="C16" s="13"/>
      <c r="D16" s="14"/>
      <c r="E16" s="14"/>
      <c r="F16" s="14"/>
      <c r="G16" s="14"/>
      <c r="H16" s="14"/>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row>
    <row r="17" spans="1:793" s="257" customFormat="1" ht="15.5" customHeight="1" thickBot="1" x14ac:dyDescent="0.4">
      <c r="A17" s="71"/>
      <c r="B17" s="22" t="s">
        <v>0</v>
      </c>
      <c r="C17" s="327" t="s">
        <v>9</v>
      </c>
      <c r="D17" s="328"/>
      <c r="E17" s="327" t="s">
        <v>10</v>
      </c>
      <c r="F17" s="328"/>
      <c r="G17" s="327" t="s">
        <v>11</v>
      </c>
      <c r="H17" s="328"/>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row>
    <row r="18" spans="1:793" s="257" customFormat="1" ht="45.5" thickBot="1" x14ac:dyDescent="0.4">
      <c r="A18" s="71"/>
      <c r="B18" s="22"/>
      <c r="C18" s="23" t="s">
        <v>12</v>
      </c>
      <c r="D18" s="24" t="s">
        <v>13</v>
      </c>
      <c r="E18" s="23" t="s">
        <v>14</v>
      </c>
      <c r="F18" s="24" t="s">
        <v>15</v>
      </c>
      <c r="G18" s="23" t="s">
        <v>16</v>
      </c>
      <c r="H18" s="24" t="s">
        <v>17</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row>
    <row r="19" spans="1:793" s="257" customFormat="1" ht="15" x14ac:dyDescent="0.35">
      <c r="A19" s="71"/>
      <c r="B19" s="25" t="s">
        <v>18</v>
      </c>
      <c r="C19" s="2"/>
      <c r="D19" s="2"/>
      <c r="E19" s="2"/>
      <c r="F19" s="2"/>
      <c r="G19" s="2"/>
      <c r="H19" s="108"/>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row>
    <row r="20" spans="1:793" s="257" customFormat="1" ht="15.5" thickBot="1" x14ac:dyDescent="0.4">
      <c r="A20" s="71"/>
      <c r="B20" s="103" t="s">
        <v>19</v>
      </c>
      <c r="C20" s="2"/>
      <c r="D20" s="2"/>
      <c r="E20" s="2"/>
      <c r="F20" s="2"/>
      <c r="G20" s="2"/>
      <c r="H20" s="108"/>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row>
    <row r="21" spans="1:793" s="257" customFormat="1" ht="15.5" thickBot="1" x14ac:dyDescent="0.4">
      <c r="A21" s="71"/>
      <c r="B21" s="145" t="s">
        <v>20</v>
      </c>
      <c r="C21" s="2"/>
      <c r="D21" s="2"/>
      <c r="E21" s="2"/>
      <c r="F21" s="2"/>
      <c r="G21" s="2"/>
      <c r="H21" s="108"/>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row>
    <row r="22" spans="1:793" s="257" customFormat="1" ht="15.5" thickBot="1" x14ac:dyDescent="0.4">
      <c r="A22" s="71"/>
      <c r="B22" s="215" t="s">
        <v>21</v>
      </c>
      <c r="C22" s="30">
        <f t="shared" ref="C22:G22" si="0">SUM(C19:C21)</f>
        <v>0</v>
      </c>
      <c r="D22" s="30">
        <f t="shared" si="0"/>
        <v>0</v>
      </c>
      <c r="E22" s="30">
        <f t="shared" si="0"/>
        <v>0</v>
      </c>
      <c r="F22" s="30">
        <f t="shared" si="0"/>
        <v>0</v>
      </c>
      <c r="G22" s="30">
        <f t="shared" si="0"/>
        <v>0</v>
      </c>
      <c r="H22" s="139">
        <f>SUM(H19:H21)</f>
        <v>0</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row>
    <row r="23" spans="1:793" s="257" customFormat="1" ht="15.5" thickBot="1" x14ac:dyDescent="0.4">
      <c r="A23" s="71"/>
      <c r="B23" s="216" t="s">
        <v>22</v>
      </c>
      <c r="C23" s="222"/>
      <c r="D23" s="272"/>
      <c r="E23" s="222"/>
      <c r="F23" s="272"/>
      <c r="G23" s="222"/>
      <c r="H23" s="27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row>
    <row r="24" spans="1:793" s="257" customFormat="1" ht="15.5" thickBot="1" x14ac:dyDescent="0.45">
      <c r="A24" s="71"/>
      <c r="B24" s="14"/>
      <c r="C24" s="13"/>
      <c r="D24" s="14"/>
      <c r="E24" s="14"/>
      <c r="F24" s="14"/>
      <c r="G24" s="14"/>
      <c r="H24" s="1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row>
    <row r="25" spans="1:793" s="257" customFormat="1" ht="15.5" customHeight="1" thickBot="1" x14ac:dyDescent="0.4">
      <c r="A25" s="71"/>
      <c r="B25" s="19" t="s">
        <v>1</v>
      </c>
      <c r="C25" s="327" t="s">
        <v>9</v>
      </c>
      <c r="D25" s="328"/>
      <c r="E25" s="327" t="s">
        <v>10</v>
      </c>
      <c r="F25" s="328"/>
      <c r="G25" s="327" t="s">
        <v>11</v>
      </c>
      <c r="H25" s="328"/>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row>
    <row r="26" spans="1:793" s="257" customFormat="1" ht="45.5" thickBot="1" x14ac:dyDescent="0.4">
      <c r="A26" s="71"/>
      <c r="B26" s="22"/>
      <c r="C26" s="23" t="s">
        <v>12</v>
      </c>
      <c r="D26" s="24" t="s">
        <v>13</v>
      </c>
      <c r="E26" s="23" t="s">
        <v>14</v>
      </c>
      <c r="F26" s="24" t="s">
        <v>15</v>
      </c>
      <c r="G26" s="23" t="s">
        <v>16</v>
      </c>
      <c r="H26" s="24" t="s">
        <v>17</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row>
    <row r="27" spans="1:793" s="257" customFormat="1" ht="15" x14ac:dyDescent="0.35">
      <c r="A27" s="71"/>
      <c r="B27" s="25" t="s">
        <v>18</v>
      </c>
      <c r="C27" s="2"/>
      <c r="D27" s="2"/>
      <c r="E27" s="2"/>
      <c r="F27" s="2"/>
      <c r="G27" s="2"/>
      <c r="H27" s="108"/>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row>
    <row r="28" spans="1:793" s="257" customFormat="1" ht="15" x14ac:dyDescent="0.35">
      <c r="A28" s="71"/>
      <c r="B28" s="27" t="s">
        <v>19</v>
      </c>
      <c r="C28" s="2"/>
      <c r="D28" s="2"/>
      <c r="E28" s="2"/>
      <c r="F28" s="2"/>
      <c r="G28" s="2"/>
      <c r="H28" s="10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row>
    <row r="29" spans="1:793" s="257" customFormat="1" ht="15.5" thickBot="1" x14ac:dyDescent="0.4">
      <c r="A29" s="71"/>
      <c r="B29" s="28" t="s">
        <v>20</v>
      </c>
      <c r="C29" s="2"/>
      <c r="D29" s="2"/>
      <c r="E29" s="2"/>
      <c r="F29" s="2"/>
      <c r="G29" s="2"/>
      <c r="H29" s="108"/>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row>
    <row r="30" spans="1:793" s="257" customFormat="1" ht="15.5" thickBot="1" x14ac:dyDescent="0.4">
      <c r="A30" s="71"/>
      <c r="B30" s="29" t="s">
        <v>21</v>
      </c>
      <c r="C30" s="30">
        <f t="shared" ref="C30:H30" si="1">SUM(C27:C29)</f>
        <v>0</v>
      </c>
      <c r="D30" s="30">
        <f t="shared" si="1"/>
        <v>0</v>
      </c>
      <c r="E30" s="30">
        <f t="shared" si="1"/>
        <v>0</v>
      </c>
      <c r="F30" s="30">
        <f t="shared" si="1"/>
        <v>0</v>
      </c>
      <c r="G30" s="30">
        <f t="shared" si="1"/>
        <v>0</v>
      </c>
      <c r="H30" s="139">
        <f t="shared" si="1"/>
        <v>0</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row>
    <row r="31" spans="1:793" s="257" customFormat="1" ht="15.5" thickBot="1" x14ac:dyDescent="0.4">
      <c r="A31" s="71"/>
      <c r="B31" s="31" t="s">
        <v>22</v>
      </c>
      <c r="C31" s="222"/>
      <c r="D31" s="272"/>
      <c r="E31" s="222"/>
      <c r="F31" s="272"/>
      <c r="G31" s="222"/>
      <c r="H31" s="273"/>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row>
    <row r="32" spans="1:793" s="257" customFormat="1" ht="15.5" thickBot="1" x14ac:dyDescent="0.45">
      <c r="A32" s="71"/>
      <c r="B32" s="14"/>
      <c r="C32" s="13"/>
      <c r="D32" s="14"/>
      <c r="E32" s="14"/>
      <c r="F32" s="14"/>
      <c r="G32" s="14"/>
      <c r="H32" s="14"/>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row>
    <row r="33" spans="1:793" s="257" customFormat="1" ht="15.5" customHeight="1" thickBot="1" x14ac:dyDescent="0.4">
      <c r="A33" s="71"/>
      <c r="B33" s="19" t="s">
        <v>21</v>
      </c>
      <c r="C33" s="327" t="s">
        <v>9</v>
      </c>
      <c r="D33" s="328"/>
      <c r="E33" s="327" t="s">
        <v>10</v>
      </c>
      <c r="F33" s="328"/>
      <c r="G33" s="327" t="s">
        <v>11</v>
      </c>
      <c r="H33" s="328"/>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row>
    <row r="34" spans="1:793" s="257" customFormat="1" ht="45.5" thickBot="1" x14ac:dyDescent="0.4">
      <c r="A34" s="71"/>
      <c r="B34" s="22"/>
      <c r="C34" s="23" t="s">
        <v>12</v>
      </c>
      <c r="D34" s="24" t="s">
        <v>13</v>
      </c>
      <c r="E34" s="23" t="s">
        <v>14</v>
      </c>
      <c r="F34" s="24" t="s">
        <v>15</v>
      </c>
      <c r="G34" s="23" t="s">
        <v>16</v>
      </c>
      <c r="H34" s="24" t="s">
        <v>17</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row>
    <row r="35" spans="1:793" s="257" customFormat="1" ht="15" x14ac:dyDescent="0.35">
      <c r="A35" s="71"/>
      <c r="B35" s="85" t="s">
        <v>18</v>
      </c>
      <c r="C35" s="26">
        <f>C19+C27</f>
        <v>0</v>
      </c>
      <c r="D35" s="26">
        <f t="shared" ref="C35:H37" si="2">D19+D27</f>
        <v>0</v>
      </c>
      <c r="E35" s="26">
        <f t="shared" si="2"/>
        <v>0</v>
      </c>
      <c r="F35" s="26">
        <f t="shared" si="2"/>
        <v>0</v>
      </c>
      <c r="G35" s="26">
        <f t="shared" si="2"/>
        <v>0</v>
      </c>
      <c r="H35" s="72">
        <f>H19+H27</f>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row>
    <row r="36" spans="1:793" s="257" customFormat="1" ht="15" x14ac:dyDescent="0.35">
      <c r="A36" s="71"/>
      <c r="B36" s="27" t="s">
        <v>19</v>
      </c>
      <c r="C36" s="26">
        <f t="shared" si="2"/>
        <v>0</v>
      </c>
      <c r="D36" s="26">
        <f t="shared" si="2"/>
        <v>0</v>
      </c>
      <c r="E36" s="26">
        <f t="shared" si="2"/>
        <v>0</v>
      </c>
      <c r="F36" s="26">
        <f t="shared" si="2"/>
        <v>0</v>
      </c>
      <c r="G36" s="26">
        <f t="shared" si="2"/>
        <v>0</v>
      </c>
      <c r="H36" s="72">
        <f t="shared" si="2"/>
        <v>0</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row>
    <row r="37" spans="1:793" s="257" customFormat="1" ht="15.5" thickBot="1" x14ac:dyDescent="0.4">
      <c r="A37" s="71"/>
      <c r="B37" s="28" t="s">
        <v>20</v>
      </c>
      <c r="C37" s="26">
        <f t="shared" si="2"/>
        <v>0</v>
      </c>
      <c r="D37" s="26">
        <f t="shared" si="2"/>
        <v>0</v>
      </c>
      <c r="E37" s="26">
        <f t="shared" si="2"/>
        <v>0</v>
      </c>
      <c r="F37" s="26">
        <f t="shared" si="2"/>
        <v>0</v>
      </c>
      <c r="G37" s="26">
        <f t="shared" si="2"/>
        <v>0</v>
      </c>
      <c r="H37" s="72">
        <f t="shared" si="2"/>
        <v>0</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row>
    <row r="38" spans="1:793" s="257" customFormat="1" ht="15.5" thickBot="1" x14ac:dyDescent="0.4">
      <c r="A38" s="71"/>
      <c r="B38" s="29" t="s">
        <v>21</v>
      </c>
      <c r="C38" s="30">
        <f t="shared" ref="C38:G38" si="3">SUM(C35:C37)</f>
        <v>0</v>
      </c>
      <c r="D38" s="30">
        <f t="shared" si="3"/>
        <v>0</v>
      </c>
      <c r="E38" s="30">
        <f>SUM(E35:E37)</f>
        <v>0</v>
      </c>
      <c r="F38" s="30">
        <f>SUM(F35:F37)</f>
        <v>0</v>
      </c>
      <c r="G38" s="30">
        <f t="shared" si="3"/>
        <v>0</v>
      </c>
      <c r="H38" s="139">
        <f>SUM(H35:H37)</f>
        <v>0</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row>
    <row r="39" spans="1:793" s="257" customFormat="1" ht="15.5" thickBot="1" x14ac:dyDescent="0.4">
      <c r="A39" s="71"/>
      <c r="B39" s="31" t="s">
        <v>22</v>
      </c>
      <c r="C39" s="222"/>
      <c r="D39" s="275">
        <f>D23+D31</f>
        <v>0</v>
      </c>
      <c r="E39" s="222"/>
      <c r="F39" s="275">
        <f>F23+F31</f>
        <v>0</v>
      </c>
      <c r="G39" s="222"/>
      <c r="H39" s="274">
        <f>H23+H31</f>
        <v>0</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row>
    <row r="40" spans="1:793" s="257" customFormat="1" ht="15" x14ac:dyDescent="0.4">
      <c r="A40" s="71"/>
      <c r="B40" s="14"/>
      <c r="C40" s="13"/>
      <c r="D40" s="13"/>
      <c r="E40" s="13"/>
      <c r="F40" s="13"/>
      <c r="G40" s="32"/>
      <c r="H40" s="32"/>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row>
    <row r="41" spans="1:793" s="257" customFormat="1" ht="15" x14ac:dyDescent="0.35">
      <c r="A41" s="71"/>
      <c r="B41" s="316" t="s">
        <v>228</v>
      </c>
      <c r="C41" s="316"/>
      <c r="D41" s="316"/>
      <c r="E41" s="316"/>
      <c r="F41" s="316"/>
      <c r="G41" s="316"/>
      <c r="H41" s="316"/>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row>
    <row r="42" spans="1:793" s="257" customFormat="1" ht="15.5" thickBot="1" x14ac:dyDescent="0.45">
      <c r="A42" s="71"/>
      <c r="B42" s="14"/>
      <c r="C42" s="13"/>
      <c r="D42" s="14"/>
      <c r="E42" s="14"/>
      <c r="F42" s="14"/>
      <c r="G42" s="14"/>
      <c r="H42" s="14"/>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row>
    <row r="43" spans="1:793" s="257" customFormat="1" ht="15.5" customHeight="1" thickBot="1" x14ac:dyDescent="0.4">
      <c r="A43" s="71"/>
      <c r="B43" s="19"/>
      <c r="C43" s="327" t="s">
        <v>23</v>
      </c>
      <c r="D43" s="328"/>
      <c r="E43" s="33"/>
      <c r="F43" s="33"/>
      <c r="G43" s="33"/>
      <c r="H43" s="3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row>
    <row r="44" spans="1:793" s="257" customFormat="1" ht="15.5" thickBot="1" x14ac:dyDescent="0.4">
      <c r="A44" s="71"/>
      <c r="B44" s="34"/>
      <c r="C44" s="23" t="s">
        <v>12</v>
      </c>
      <c r="D44" s="24" t="s">
        <v>13</v>
      </c>
      <c r="E44" s="33"/>
      <c r="F44" s="33"/>
      <c r="G44" s="33"/>
      <c r="H44" s="33"/>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row>
    <row r="45" spans="1:793" s="257" customFormat="1" ht="15.5" customHeight="1" thickBot="1" x14ac:dyDescent="0.4">
      <c r="A45" s="71"/>
      <c r="B45" s="35" t="s">
        <v>24</v>
      </c>
      <c r="C45" s="3"/>
      <c r="D45" s="140"/>
      <c r="E45" s="217"/>
      <c r="F45" s="269"/>
      <c r="G45" s="217"/>
      <c r="H45" s="217"/>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row>
    <row r="46" spans="1:793" s="257" customFormat="1" ht="15.5" thickBot="1" x14ac:dyDescent="0.4">
      <c r="A46" s="71"/>
      <c r="B46" s="36" t="s">
        <v>25</v>
      </c>
      <c r="C46" s="3"/>
      <c r="D46" s="140"/>
      <c r="E46" s="217"/>
      <c r="F46" s="269" t="str">
        <f>IF((E45+E46)=0,"",IF(AND(E47=(D39+F39+H39)),"","The no. of working hours does not equal the value provided in the previous question.  Please double-check your entry"))</f>
        <v/>
      </c>
      <c r="G46" s="217"/>
      <c r="H46" s="217"/>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row>
    <row r="47" spans="1:793" s="257" customFormat="1" ht="15.5" customHeight="1" thickBot="1" x14ac:dyDescent="0.4">
      <c r="A47" s="71"/>
      <c r="B47" s="44" t="s">
        <v>21</v>
      </c>
      <c r="C47" s="250">
        <f>SUM(C45:C46)</f>
        <v>0</v>
      </c>
      <c r="D47" s="246">
        <f>SUM(D45:D46)</f>
        <v>0</v>
      </c>
      <c r="E47" s="324" t="str">
        <f>IF((C47+D47)=0,"",IF(AND(C47=(C38+E38+G38),D47=(D38+F38+H38)),"","The no. of employees does not equal the total provided in the previous question. Please double-check your entry."))</f>
        <v/>
      </c>
      <c r="F47" s="325"/>
      <c r="G47" s="325"/>
      <c r="H47" s="325"/>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row>
    <row r="48" spans="1:793" s="257" customFormat="1" ht="15.5" customHeight="1" thickBot="1" x14ac:dyDescent="0.4">
      <c r="A48" s="71"/>
      <c r="B48" s="31" t="s">
        <v>22</v>
      </c>
      <c r="C48" s="222"/>
      <c r="D48" s="280"/>
      <c r="E48" s="324" t="str">
        <f>IF(D48=0,"",IF(D48=(D39+F39+H39),"","The no. of working hours does not equal the value provided in the previous question.  Please double-check your entry."))</f>
        <v/>
      </c>
      <c r="F48" s="325"/>
      <c r="G48" s="325"/>
      <c r="H48" s="325"/>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row>
    <row r="49" spans="1:8" ht="15" x14ac:dyDescent="0.4">
      <c r="A49" s="71"/>
      <c r="B49" s="14"/>
      <c r="C49" s="13"/>
      <c r="D49" s="14"/>
      <c r="E49" s="14"/>
      <c r="F49" s="14"/>
      <c r="G49" s="14"/>
      <c r="H49" s="14"/>
    </row>
    <row r="50" spans="1:8" ht="15" x14ac:dyDescent="0.35">
      <c r="A50" s="71"/>
      <c r="B50" s="316" t="s">
        <v>211</v>
      </c>
      <c r="C50" s="316"/>
      <c r="D50" s="316"/>
      <c r="E50" s="316"/>
      <c r="F50" s="316"/>
      <c r="G50" s="316"/>
      <c r="H50" s="316"/>
    </row>
    <row r="51" spans="1:8" ht="15.5" thickBot="1" x14ac:dyDescent="0.45">
      <c r="A51" s="71"/>
      <c r="B51" s="14"/>
      <c r="C51" s="13"/>
      <c r="D51" s="14"/>
      <c r="E51" s="14"/>
      <c r="F51" s="14"/>
      <c r="G51" s="14"/>
      <c r="H51" s="14"/>
    </row>
    <row r="52" spans="1:8" ht="15.5" customHeight="1" thickBot="1" x14ac:dyDescent="0.4">
      <c r="A52" s="71"/>
      <c r="B52" s="19"/>
      <c r="C52" s="327" t="s">
        <v>269</v>
      </c>
      <c r="D52" s="328"/>
      <c r="E52" s="33"/>
      <c r="F52" s="33"/>
      <c r="G52" s="33"/>
      <c r="H52" s="33"/>
    </row>
    <row r="53" spans="1:8" ht="15.5" thickBot="1" x14ac:dyDescent="0.4">
      <c r="A53" s="71"/>
      <c r="B53" s="22"/>
      <c r="C53" s="23" t="s">
        <v>12</v>
      </c>
      <c r="D53" s="24" t="s">
        <v>13</v>
      </c>
      <c r="E53" s="33"/>
      <c r="F53" s="33"/>
      <c r="G53" s="33"/>
      <c r="H53" s="33"/>
    </row>
    <row r="54" spans="1:8" ht="15" x14ac:dyDescent="0.35">
      <c r="A54" s="71"/>
      <c r="B54" s="25" t="s">
        <v>18</v>
      </c>
      <c r="C54" s="4"/>
      <c r="D54" s="210"/>
      <c r="E54" s="33"/>
      <c r="F54" s="33"/>
      <c r="G54" s="33"/>
      <c r="H54" s="33"/>
    </row>
    <row r="55" spans="1:8" ht="15" x14ac:dyDescent="0.35">
      <c r="A55" s="71"/>
      <c r="B55" s="27" t="s">
        <v>19</v>
      </c>
      <c r="C55" s="5"/>
      <c r="D55" s="211"/>
      <c r="E55" s="33"/>
      <c r="F55" s="33"/>
      <c r="G55" s="33"/>
      <c r="H55" s="33"/>
    </row>
    <row r="56" spans="1:8" ht="15.5" thickBot="1" x14ac:dyDescent="0.4">
      <c r="A56" s="71"/>
      <c r="B56" s="28" t="s">
        <v>20</v>
      </c>
      <c r="C56" s="6"/>
      <c r="D56" s="212"/>
      <c r="E56" s="33"/>
      <c r="F56" s="33"/>
      <c r="G56" s="33"/>
      <c r="H56" s="33"/>
    </row>
    <row r="57" spans="1:8" ht="15.5" customHeight="1" thickBot="1" x14ac:dyDescent="0.4">
      <c r="A57" s="71"/>
      <c r="B57" s="44" t="s">
        <v>21</v>
      </c>
      <c r="C57" s="250">
        <f>SUM(C54:C56)</f>
        <v>0</v>
      </c>
      <c r="D57" s="246">
        <f>SUM(D54:D56)</f>
        <v>0</v>
      </c>
      <c r="E57" s="269"/>
      <c r="F57" s="269"/>
      <c r="G57" s="269"/>
      <c r="H57" s="269"/>
    </row>
    <row r="58" spans="1:8" ht="15.5" customHeight="1" thickBot="1" x14ac:dyDescent="0.45">
      <c r="A58" s="71"/>
      <c r="B58" s="31" t="s">
        <v>22</v>
      </c>
      <c r="C58" s="222"/>
      <c r="D58" s="280"/>
      <c r="E58" s="14"/>
      <c r="F58" s="14"/>
      <c r="G58" s="269"/>
      <c r="H58" s="269"/>
    </row>
    <row r="59" spans="1:8" ht="15" x14ac:dyDescent="0.4">
      <c r="A59" s="71"/>
      <c r="B59" s="14"/>
      <c r="C59" s="13"/>
      <c r="D59" s="14"/>
      <c r="E59" s="14"/>
      <c r="G59" s="14"/>
      <c r="H59" s="14"/>
    </row>
    <row r="60" spans="1:8" ht="15" x14ac:dyDescent="0.35">
      <c r="A60" s="367"/>
      <c r="B60" s="316" t="s">
        <v>212</v>
      </c>
      <c r="C60" s="316"/>
      <c r="D60" s="316"/>
      <c r="E60" s="316"/>
      <c r="F60" s="316"/>
      <c r="G60" s="316"/>
      <c r="H60" s="316"/>
    </row>
    <row r="61" spans="1:8" ht="15.5" thickBot="1" x14ac:dyDescent="0.45">
      <c r="A61" s="367"/>
      <c r="B61" s="13"/>
      <c r="C61" s="38"/>
      <c r="D61" s="38"/>
      <c r="E61" s="38"/>
      <c r="F61" s="38"/>
      <c r="G61" s="39"/>
      <c r="H61" s="40"/>
    </row>
    <row r="62" spans="1:8" ht="15.5" thickBot="1" x14ac:dyDescent="0.4">
      <c r="A62" s="367"/>
      <c r="B62" s="225"/>
      <c r="C62" s="38"/>
      <c r="D62" s="38"/>
      <c r="E62" s="38"/>
      <c r="F62" s="38"/>
      <c r="G62" s="39"/>
      <c r="H62" s="40"/>
    </row>
    <row r="63" spans="1:8" ht="15" x14ac:dyDescent="0.4">
      <c r="A63" s="367"/>
      <c r="B63" s="13"/>
      <c r="C63" s="38"/>
      <c r="D63" s="38"/>
      <c r="E63" s="38"/>
      <c r="F63" s="38"/>
      <c r="G63" s="39"/>
      <c r="H63" s="40"/>
    </row>
    <row r="64" spans="1:8" ht="15" x14ac:dyDescent="0.35">
      <c r="A64" s="367"/>
      <c r="B64" s="316" t="s">
        <v>213</v>
      </c>
      <c r="C64" s="316"/>
      <c r="D64" s="316"/>
      <c r="E64" s="316"/>
      <c r="F64" s="316"/>
      <c r="G64" s="316"/>
      <c r="H64" s="316"/>
    </row>
    <row r="65" spans="1:793" s="257" customFormat="1" ht="15.5" thickBot="1" x14ac:dyDescent="0.45">
      <c r="A65" s="367"/>
      <c r="B65" s="13"/>
      <c r="C65" s="38"/>
      <c r="D65" s="38"/>
      <c r="E65" s="38"/>
      <c r="F65" s="38"/>
      <c r="G65" s="39"/>
      <c r="H65" s="40"/>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row>
    <row r="66" spans="1:793" s="257" customFormat="1" ht="15.5" thickBot="1" x14ac:dyDescent="0.4">
      <c r="A66" s="367"/>
      <c r="B66" s="225"/>
      <c r="C66" s="38"/>
      <c r="D66" s="38"/>
      <c r="E66" s="38"/>
      <c r="F66" s="38"/>
      <c r="G66" s="39"/>
      <c r="H66" s="40"/>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row>
    <row r="67" spans="1:793" s="257" customFormat="1" ht="15" x14ac:dyDescent="0.35">
      <c r="A67" s="66"/>
      <c r="B67" s="37"/>
      <c r="C67" s="38"/>
      <c r="D67" s="38"/>
      <c r="E67" s="38"/>
      <c r="F67" s="38"/>
      <c r="G67" s="39"/>
      <c r="H67" s="40"/>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row>
    <row r="68" spans="1:793" s="257" customFormat="1" ht="15" x14ac:dyDescent="0.35">
      <c r="A68" s="141"/>
      <c r="B68" s="321" t="s">
        <v>26</v>
      </c>
      <c r="C68" s="321"/>
      <c r="D68" s="321"/>
      <c r="E68" s="321"/>
      <c r="F68" s="321"/>
      <c r="G68" s="321"/>
      <c r="H68" s="321"/>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row>
    <row r="69" spans="1:793" s="257" customFormat="1" ht="15" x14ac:dyDescent="0.4">
      <c r="A69" s="12"/>
      <c r="B69" s="14"/>
      <c r="C69" s="13"/>
      <c r="D69" s="14"/>
      <c r="E69" s="14"/>
      <c r="F69" s="14"/>
      <c r="G69" s="14"/>
      <c r="H69" s="14"/>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row>
    <row r="70" spans="1:793" s="257" customFormat="1" ht="15" x14ac:dyDescent="0.35">
      <c r="A70" s="12"/>
      <c r="B70" s="316" t="s">
        <v>216</v>
      </c>
      <c r="C70" s="316"/>
      <c r="D70" s="316"/>
      <c r="E70" s="316"/>
      <c r="F70" s="316"/>
      <c r="G70" s="316"/>
      <c r="H70" s="316"/>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row>
    <row r="71" spans="1:793" s="257" customFormat="1" ht="15.5" thickBot="1" x14ac:dyDescent="0.45">
      <c r="A71" s="12"/>
      <c r="B71" s="14"/>
      <c r="C71" s="13"/>
      <c r="D71" s="14"/>
      <c r="E71" s="14"/>
      <c r="F71" s="14"/>
      <c r="G71" s="14"/>
      <c r="H71" s="14"/>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row>
    <row r="72" spans="1:793" s="257" customFormat="1" ht="30.5" thickBot="1" x14ac:dyDescent="0.45">
      <c r="A72" s="12"/>
      <c r="B72" s="19" t="s">
        <v>27</v>
      </c>
      <c r="C72" s="20" t="s">
        <v>9</v>
      </c>
      <c r="D72" s="20" t="s">
        <v>28</v>
      </c>
      <c r="E72" s="42" t="s">
        <v>11</v>
      </c>
      <c r="F72" s="14"/>
      <c r="G72" s="14"/>
      <c r="H72" s="14"/>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row>
    <row r="73" spans="1:793" s="257" customFormat="1" ht="15" x14ac:dyDescent="0.4">
      <c r="A73" s="12"/>
      <c r="B73" s="43" t="s">
        <v>18</v>
      </c>
      <c r="C73" s="2"/>
      <c r="D73" s="2"/>
      <c r="E73" s="108"/>
      <c r="F73" s="14"/>
      <c r="G73" s="14"/>
      <c r="H73" s="14"/>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row>
    <row r="74" spans="1:793" s="257" customFormat="1" ht="15" x14ac:dyDescent="0.4">
      <c r="A74" s="12"/>
      <c r="B74" s="27" t="s">
        <v>19</v>
      </c>
      <c r="C74" s="2"/>
      <c r="D74" s="2"/>
      <c r="E74" s="108"/>
      <c r="F74" s="14"/>
      <c r="G74" s="14"/>
      <c r="H74" s="1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row>
    <row r="75" spans="1:793" s="257" customFormat="1" ht="15.5" thickBot="1" x14ac:dyDescent="0.45">
      <c r="A75" s="12"/>
      <c r="B75" s="28" t="s">
        <v>20</v>
      </c>
      <c r="C75" s="2"/>
      <c r="D75" s="2"/>
      <c r="E75" s="108"/>
      <c r="F75" s="14"/>
      <c r="G75" s="14"/>
      <c r="H75" s="14"/>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row>
    <row r="76" spans="1:793" s="257" customFormat="1" ht="15.5" thickBot="1" x14ac:dyDescent="0.45">
      <c r="A76" s="12"/>
      <c r="B76" s="44" t="s">
        <v>21</v>
      </c>
      <c r="C76" s="250">
        <f>SUM(C73:C75)</f>
        <v>0</v>
      </c>
      <c r="D76" s="250">
        <f>SUM(D73:D75)</f>
        <v>0</v>
      </c>
      <c r="E76" s="246">
        <f>SUM(E73:E75)</f>
        <v>0</v>
      </c>
      <c r="F76" s="14"/>
      <c r="G76" s="14"/>
      <c r="H76" s="14"/>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row>
    <row r="77" spans="1:793" s="257" customFormat="1" ht="15.5" thickBot="1" x14ac:dyDescent="0.45">
      <c r="A77" s="45"/>
      <c r="B77" s="15"/>
      <c r="C77" s="15"/>
      <c r="D77" s="15"/>
      <c r="E77" s="15"/>
      <c r="F77" s="15"/>
      <c r="G77" s="14"/>
      <c r="H77" s="15"/>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row>
    <row r="78" spans="1:793" s="257" customFormat="1" ht="30.5" thickBot="1" x14ac:dyDescent="0.45">
      <c r="A78" s="12"/>
      <c r="B78" s="46" t="s">
        <v>29</v>
      </c>
      <c r="C78" s="20" t="s">
        <v>9</v>
      </c>
      <c r="D78" s="20" t="s">
        <v>28</v>
      </c>
      <c r="E78" s="42" t="s">
        <v>11</v>
      </c>
      <c r="F78" s="14"/>
      <c r="G78" s="14"/>
      <c r="H78" s="14"/>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row>
    <row r="79" spans="1:793" s="257" customFormat="1" ht="15" x14ac:dyDescent="0.4">
      <c r="A79" s="12"/>
      <c r="B79" s="43" t="s">
        <v>18</v>
      </c>
      <c r="C79" s="2"/>
      <c r="D79" s="2"/>
      <c r="E79" s="108"/>
      <c r="F79" s="14"/>
      <c r="G79" s="14"/>
      <c r="H79" s="14"/>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row>
    <row r="80" spans="1:793" s="257" customFormat="1" ht="15" x14ac:dyDescent="0.4">
      <c r="A80" s="12"/>
      <c r="B80" s="27" t="s">
        <v>19</v>
      </c>
      <c r="C80" s="2"/>
      <c r="D80" s="2"/>
      <c r="E80" s="108"/>
      <c r="F80" s="14"/>
      <c r="G80" s="14"/>
      <c r="H80" s="14"/>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row>
    <row r="81" spans="1:793" s="257" customFormat="1" ht="15.5" thickBot="1" x14ac:dyDescent="0.45">
      <c r="A81" s="12"/>
      <c r="B81" s="28" t="s">
        <v>20</v>
      </c>
      <c r="C81" s="2"/>
      <c r="D81" s="2"/>
      <c r="E81" s="108"/>
      <c r="F81" s="14"/>
      <c r="G81" s="14"/>
      <c r="H81" s="14"/>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row>
    <row r="82" spans="1:793" s="257" customFormat="1" ht="15.5" thickBot="1" x14ac:dyDescent="0.45">
      <c r="A82" s="12"/>
      <c r="B82" s="44" t="s">
        <v>21</v>
      </c>
      <c r="C82" s="250">
        <f>SUM(C79:C81)</f>
        <v>0</v>
      </c>
      <c r="D82" s="250">
        <f>SUM(D79:D81)</f>
        <v>0</v>
      </c>
      <c r="E82" s="246">
        <f>SUM(E79:E81)</f>
        <v>0</v>
      </c>
      <c r="F82" s="14"/>
      <c r="G82" s="371"/>
      <c r="H82" s="371"/>
      <c r="I82" s="371"/>
      <c r="J82" s="371"/>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row>
    <row r="83" spans="1:793" s="257" customFormat="1" ht="15.5" thickBot="1" x14ac:dyDescent="0.45">
      <c r="A83" s="45"/>
      <c r="B83" s="15"/>
      <c r="C83" s="15"/>
      <c r="D83" s="15"/>
      <c r="E83" s="15"/>
      <c r="F83" s="15"/>
      <c r="G83" s="371"/>
      <c r="H83" s="371"/>
      <c r="I83" s="371"/>
      <c r="J83" s="371"/>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row>
    <row r="84" spans="1:793" s="257" customFormat="1" ht="30.5" thickBot="1" x14ac:dyDescent="0.45">
      <c r="A84" s="12"/>
      <c r="B84" s="19" t="s">
        <v>30</v>
      </c>
      <c r="C84" s="20" t="s">
        <v>9</v>
      </c>
      <c r="D84" s="20" t="s">
        <v>28</v>
      </c>
      <c r="E84" s="42" t="s">
        <v>11</v>
      </c>
      <c r="F84" s="14"/>
      <c r="G84" s="371"/>
      <c r="H84" s="371"/>
      <c r="I84" s="371"/>
      <c r="J84" s="371"/>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row>
    <row r="85" spans="1:793" s="257" customFormat="1" ht="15" x14ac:dyDescent="0.35">
      <c r="A85" s="12"/>
      <c r="B85" s="43" t="s">
        <v>18</v>
      </c>
      <c r="C85" s="86" t="str">
        <f t="shared" ref="C85:E87" si="4">IF(OR(C79="",C79=0),"",C73/C79)</f>
        <v/>
      </c>
      <c r="D85" s="86" t="str">
        <f t="shared" si="4"/>
        <v/>
      </c>
      <c r="E85" s="251" t="str">
        <f>IF(OR(E79="",E79=0),"",E73/E79)</f>
        <v/>
      </c>
      <c r="F85" s="371" t="str">
        <f>IF(OR(AND(C85&lt;&gt;"",C85&gt;100%),AND(D85&lt;&gt;"",D85&gt;100%),AND(E85&lt;&gt;"",E85&gt;100%),AND(C86&lt;&gt;"",C86&gt;100%),AND(D86&lt;&gt;"",D86&gt;100%),AND(E86&lt;&gt;"",E86&gt;100%),AND(C87&lt;&gt;"",C87&gt;100%),AND(D87&lt;&gt;"",D87&gt;100%),AND(E87&lt;&gt;"",E87&gt;100%)),"At least one value is larger than 100%. The number of labour hours should be greater than the number of training hours. Please double-check your entry.","")</f>
        <v/>
      </c>
      <c r="G85" s="371"/>
      <c r="H85" s="371"/>
      <c r="I85" s="371"/>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row>
    <row r="86" spans="1:793" s="257" customFormat="1" ht="15" x14ac:dyDescent="0.35">
      <c r="A86" s="12"/>
      <c r="B86" s="27" t="s">
        <v>19</v>
      </c>
      <c r="C86" s="86" t="str">
        <f t="shared" si="4"/>
        <v/>
      </c>
      <c r="D86" s="86" t="str">
        <f t="shared" si="4"/>
        <v/>
      </c>
      <c r="E86" s="251" t="str">
        <f t="shared" si="4"/>
        <v/>
      </c>
      <c r="F86" s="371"/>
      <c r="G86" s="371"/>
      <c r="H86" s="371"/>
      <c r="I86" s="371"/>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row>
    <row r="87" spans="1:793" s="257" customFormat="1" ht="15.5" customHeight="1" thickBot="1" x14ac:dyDescent="0.4">
      <c r="A87" s="12"/>
      <c r="B87" s="252" t="s">
        <v>20</v>
      </c>
      <c r="C87" s="253" t="str">
        <f t="shared" si="4"/>
        <v/>
      </c>
      <c r="D87" s="253" t="str">
        <f t="shared" si="4"/>
        <v/>
      </c>
      <c r="E87" s="254" t="str">
        <f t="shared" si="4"/>
        <v/>
      </c>
      <c r="F87" s="371"/>
      <c r="G87" s="371"/>
      <c r="H87" s="371"/>
      <c r="I87" s="371"/>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row>
    <row r="88" spans="1:793" s="257" customFormat="1" ht="15" x14ac:dyDescent="0.4">
      <c r="A88" s="14"/>
      <c r="B88" s="14"/>
      <c r="C88" s="14"/>
      <c r="D88" s="14"/>
      <c r="E88" s="14"/>
      <c r="F88" s="14"/>
      <c r="G88" s="14"/>
      <c r="H88" s="14"/>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row>
    <row r="89" spans="1:793" s="257" customFormat="1" ht="15" x14ac:dyDescent="0.35">
      <c r="A89" s="12"/>
      <c r="B89" s="316" t="s">
        <v>217</v>
      </c>
      <c r="C89" s="316"/>
      <c r="D89" s="316"/>
      <c r="E89" s="316"/>
      <c r="F89" s="316"/>
      <c r="G89" s="316"/>
      <c r="H89" s="316"/>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row>
    <row r="90" spans="1:793" s="257" customFormat="1" ht="15.5" thickBot="1" x14ac:dyDescent="0.45">
      <c r="A90" s="14"/>
      <c r="B90" s="14"/>
      <c r="C90" s="14"/>
      <c r="D90" s="14"/>
      <c r="E90" s="14"/>
      <c r="F90" s="14"/>
      <c r="G90" s="14"/>
      <c r="H90" s="14"/>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row>
    <row r="91" spans="1:793" s="257" customFormat="1" ht="30" customHeight="1" thickBot="1" x14ac:dyDescent="0.45">
      <c r="A91" s="14"/>
      <c r="B91" s="143" t="s">
        <v>31</v>
      </c>
      <c r="C91" s="21" t="s">
        <v>32</v>
      </c>
      <c r="D91" s="14"/>
      <c r="E91" s="14"/>
      <c r="F91" s="14"/>
      <c r="G91" s="14"/>
      <c r="H91" s="14"/>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row>
    <row r="92" spans="1:793" s="257" customFormat="1" ht="15" x14ac:dyDescent="0.4">
      <c r="A92" s="14"/>
      <c r="B92" s="144" t="s">
        <v>33</v>
      </c>
      <c r="C92" s="150"/>
      <c r="D92" s="14"/>
      <c r="E92" s="14"/>
      <c r="F92" s="14"/>
      <c r="G92" s="14"/>
      <c r="H92" s="14"/>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row>
    <row r="93" spans="1:793" s="257" customFormat="1" ht="15" x14ac:dyDescent="0.4">
      <c r="A93" s="14"/>
      <c r="B93" s="145" t="s">
        <v>218</v>
      </c>
      <c r="C93" s="151"/>
      <c r="D93" s="14"/>
      <c r="E93" s="14"/>
      <c r="F93" s="14"/>
      <c r="G93" s="14"/>
      <c r="H93" s="14"/>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row>
    <row r="94" spans="1:793" s="257" customFormat="1" ht="15" x14ac:dyDescent="0.4">
      <c r="A94" s="14"/>
      <c r="B94" s="145" t="s">
        <v>34</v>
      </c>
      <c r="C94" s="151"/>
      <c r="D94" s="14"/>
      <c r="E94" s="14"/>
      <c r="F94" s="14"/>
      <c r="G94" s="14"/>
      <c r="H94" s="1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row>
    <row r="95" spans="1:793" s="257" customFormat="1" ht="15" x14ac:dyDescent="0.4">
      <c r="A95" s="14"/>
      <c r="B95" s="145" t="s">
        <v>35</v>
      </c>
      <c r="C95" s="151"/>
      <c r="D95" s="14"/>
      <c r="E95" s="14"/>
      <c r="F95" s="14"/>
      <c r="G95" s="14"/>
      <c r="H95" s="14"/>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row>
    <row r="96" spans="1:793" s="257" customFormat="1" ht="15" x14ac:dyDescent="0.4">
      <c r="A96" s="14"/>
      <c r="B96" s="145" t="s">
        <v>36</v>
      </c>
      <c r="C96" s="151"/>
      <c r="D96" s="14"/>
      <c r="E96" s="14"/>
      <c r="F96" s="14"/>
      <c r="G96" s="14"/>
      <c r="H96" s="14"/>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row>
    <row r="97" spans="1:793" s="257" customFormat="1" ht="15" x14ac:dyDescent="0.4">
      <c r="A97" s="14"/>
      <c r="B97" s="145" t="s">
        <v>37</v>
      </c>
      <c r="C97" s="151"/>
      <c r="D97" s="14"/>
      <c r="E97" s="14"/>
      <c r="F97" s="14"/>
      <c r="G97" s="14"/>
      <c r="H97" s="14"/>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row>
    <row r="98" spans="1:793" s="257" customFormat="1" ht="15.5" thickBot="1" x14ac:dyDescent="0.45">
      <c r="A98" s="14"/>
      <c r="B98" s="146" t="s">
        <v>38</v>
      </c>
      <c r="C98" s="152"/>
      <c r="D98" s="14"/>
      <c r="E98" s="14"/>
      <c r="F98" s="14"/>
      <c r="G98" s="14"/>
      <c r="H98" s="14"/>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row>
    <row r="99" spans="1:793" s="257" customFormat="1" ht="15" x14ac:dyDescent="0.4">
      <c r="A99" s="14"/>
      <c r="B99"/>
      <c r="C99"/>
      <c r="D99" s="14"/>
      <c r="E99" s="14"/>
      <c r="F99" s="14"/>
      <c r="G99" s="14"/>
      <c r="H99" s="14"/>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row>
    <row r="100" spans="1:793" s="257" customFormat="1" ht="18.5" x14ac:dyDescent="0.45">
      <c r="A100" s="255">
        <v>2</v>
      </c>
      <c r="B100" s="303" t="s">
        <v>272</v>
      </c>
      <c r="C100" s="303"/>
      <c r="D100" s="303"/>
      <c r="E100" s="303"/>
      <c r="F100" s="303"/>
      <c r="G100" s="303"/>
      <c r="H100" s="303"/>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row>
    <row r="101" spans="1:793" s="257" customFormat="1" ht="15" x14ac:dyDescent="0.35">
      <c r="A101" s="16"/>
      <c r="B101" s="321" t="s">
        <v>39</v>
      </c>
      <c r="C101" s="321"/>
      <c r="D101" s="321"/>
      <c r="E101" s="321"/>
      <c r="F101" s="321"/>
      <c r="G101" s="321"/>
      <c r="H101" s="32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row>
    <row r="102" spans="1:793" s="257" customFormat="1" ht="15" x14ac:dyDescent="0.4">
      <c r="A102" s="41"/>
      <c r="B102" s="14"/>
      <c r="C102" s="14"/>
      <c r="D102" s="14"/>
      <c r="E102" s="14"/>
      <c r="F102" s="14"/>
      <c r="G102" s="14"/>
      <c r="H102" s="14"/>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row>
    <row r="103" spans="1:793" s="257" customFormat="1" ht="15" x14ac:dyDescent="0.4">
      <c r="A103" s="41"/>
      <c r="B103" s="319" t="s">
        <v>355</v>
      </c>
      <c r="C103" s="319"/>
      <c r="D103" s="319"/>
      <c r="E103" s="319"/>
      <c r="F103" s="319"/>
      <c r="G103" s="319"/>
      <c r="H103" s="319"/>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row>
    <row r="104" spans="1:793" s="257" customFormat="1" ht="15.5" thickBot="1" x14ac:dyDescent="0.45">
      <c r="A104" s="41"/>
      <c r="B104" s="14"/>
      <c r="C104" s="14"/>
      <c r="D104" s="14"/>
      <c r="E104" s="14"/>
      <c r="F104" s="14"/>
      <c r="G104" s="14"/>
      <c r="H104" s="1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row>
    <row r="105" spans="1:793" s="257" customFormat="1" ht="15.5" thickBot="1" x14ac:dyDescent="0.45">
      <c r="A105" s="41"/>
      <c r="B105" s="258"/>
      <c r="C105" s="14"/>
      <c r="D105" s="14"/>
      <c r="E105" s="14"/>
      <c r="F105" s="14"/>
      <c r="G105" s="14"/>
      <c r="H105" s="14"/>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row>
    <row r="106" spans="1:793" s="257" customFormat="1" ht="15" x14ac:dyDescent="0.4">
      <c r="A106" s="41"/>
      <c r="B106" s="14"/>
      <c r="C106" s="13"/>
      <c r="D106" s="14"/>
      <c r="E106" s="14"/>
      <c r="F106" s="14"/>
      <c r="G106" s="14"/>
      <c r="H106" s="14"/>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row>
    <row r="107" spans="1:793" s="257" customFormat="1" ht="15" x14ac:dyDescent="0.4">
      <c r="A107" s="41"/>
      <c r="B107" s="319" t="s">
        <v>356</v>
      </c>
      <c r="C107" s="319"/>
      <c r="D107" s="319"/>
      <c r="E107" s="319"/>
      <c r="F107" s="319"/>
      <c r="G107" s="319"/>
      <c r="H107" s="319"/>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row>
    <row r="108" spans="1:793" s="257" customFormat="1" ht="15.5" thickBot="1" x14ac:dyDescent="0.45">
      <c r="A108" s="41"/>
      <c r="B108" s="14"/>
      <c r="C108" s="14"/>
      <c r="D108" s="14"/>
      <c r="E108" s="14"/>
      <c r="F108" s="14"/>
      <c r="G108" s="14"/>
      <c r="H108" s="14"/>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row>
    <row r="109" spans="1:793" s="257" customFormat="1" ht="37.5" customHeight="1" thickBot="1" x14ac:dyDescent="0.45">
      <c r="A109" s="41"/>
      <c r="B109" s="48" t="s">
        <v>42</v>
      </c>
      <c r="C109" s="42" t="s">
        <v>43</v>
      </c>
      <c r="D109" s="14"/>
      <c r="E109" s="14"/>
      <c r="F109" s="14"/>
      <c r="G109" s="14"/>
      <c r="H109" s="14"/>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row>
    <row r="110" spans="1:793" s="257" customFormat="1" ht="15.5" thickBot="1" x14ac:dyDescent="0.45">
      <c r="A110" s="41"/>
      <c r="B110" s="89"/>
      <c r="C110" s="89"/>
      <c r="D110" s="14"/>
      <c r="E110" s="14"/>
      <c r="F110" s="14"/>
      <c r="G110" s="14"/>
      <c r="H110" s="14"/>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row>
    <row r="111" spans="1:793" s="257" customFormat="1" ht="15" x14ac:dyDescent="0.4">
      <c r="A111" s="41"/>
      <c r="B111" s="14"/>
      <c r="C111" s="14"/>
      <c r="D111" s="14"/>
      <c r="E111" s="14"/>
      <c r="F111" s="14"/>
      <c r="G111" s="14"/>
      <c r="H111" s="14"/>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row>
    <row r="112" spans="1:793" s="257" customFormat="1" ht="15" x14ac:dyDescent="0.4">
      <c r="A112" s="41"/>
      <c r="B112" s="319" t="s">
        <v>327</v>
      </c>
      <c r="C112" s="319"/>
      <c r="D112" s="319"/>
      <c r="E112" s="319"/>
      <c r="F112" s="319"/>
      <c r="G112" s="319"/>
      <c r="H112" s="319"/>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row>
    <row r="113" spans="1:793" s="257" customFormat="1" ht="15.5" thickBot="1" x14ac:dyDescent="0.45">
      <c r="A113" s="41"/>
      <c r="B113" s="14"/>
      <c r="C113" s="14"/>
      <c r="D113" s="14"/>
      <c r="E113" s="14"/>
      <c r="F113" s="14"/>
      <c r="G113" s="14"/>
      <c r="H113" s="14"/>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row>
    <row r="114" spans="1:793" s="257" customFormat="1" ht="83.5" customHeight="1" x14ac:dyDescent="0.4">
      <c r="A114" s="41"/>
      <c r="B114" s="154" t="s">
        <v>258</v>
      </c>
      <c r="C114" s="96" t="s">
        <v>259</v>
      </c>
      <c r="D114" s="14"/>
      <c r="E114" s="14"/>
      <c r="F114" s="14"/>
      <c r="G114" s="14"/>
      <c r="H114" s="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row>
    <row r="115" spans="1:793" s="257" customFormat="1" ht="15.5" thickBot="1" x14ac:dyDescent="0.45">
      <c r="A115" s="41"/>
      <c r="B115" s="213"/>
      <c r="C115" s="110"/>
      <c r="D115" s="14"/>
      <c r="E115" s="14"/>
      <c r="F115" s="14"/>
      <c r="G115" s="14"/>
      <c r="H115" s="14"/>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row>
    <row r="116" spans="1:793" s="257" customFormat="1" ht="15" x14ac:dyDescent="0.4">
      <c r="A116" s="45"/>
      <c r="B116" s="15"/>
      <c r="C116" s="14"/>
      <c r="D116" s="14"/>
      <c r="E116" s="14"/>
      <c r="F116" s="14"/>
      <c r="G116" s="14"/>
      <c r="H116" s="14"/>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row>
    <row r="117" spans="1:793" s="257" customFormat="1" ht="15" x14ac:dyDescent="0.35">
      <c r="A117" s="16"/>
      <c r="B117" s="321" t="s">
        <v>44</v>
      </c>
      <c r="C117" s="321"/>
      <c r="D117" s="321"/>
      <c r="E117" s="321"/>
      <c r="F117" s="321"/>
      <c r="G117" s="321"/>
      <c r="H117" s="321"/>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row>
    <row r="118" spans="1:793" s="257" customFormat="1" ht="15" x14ac:dyDescent="0.4">
      <c r="A118" s="45"/>
      <c r="B118" s="14"/>
      <c r="C118" s="14"/>
      <c r="D118" s="14"/>
      <c r="E118" s="14"/>
      <c r="F118" s="14"/>
      <c r="G118" s="14"/>
      <c r="H118" s="14"/>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row>
    <row r="119" spans="1:793" s="257" customFormat="1" ht="15" x14ac:dyDescent="0.35">
      <c r="A119" s="12"/>
      <c r="B119" s="318" t="s">
        <v>320</v>
      </c>
      <c r="C119" s="318"/>
      <c r="D119" s="318"/>
      <c r="E119" s="318"/>
      <c r="F119" s="318"/>
      <c r="G119" s="318"/>
      <c r="H119" s="318"/>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row>
    <row r="120" spans="1:793" s="257" customFormat="1" ht="15.5" thickBot="1" x14ac:dyDescent="0.45">
      <c r="A120" s="12"/>
      <c r="B120" s="14"/>
      <c r="C120" s="13"/>
      <c r="D120" s="14"/>
      <c r="E120" s="14"/>
      <c r="F120" s="14"/>
      <c r="G120" s="14"/>
      <c r="H120" s="14"/>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row>
    <row r="121" spans="1:793" s="257" customFormat="1" ht="31.5" customHeight="1" thickBot="1" x14ac:dyDescent="0.45">
      <c r="A121" s="12"/>
      <c r="B121" s="22"/>
      <c r="C121" s="51" t="s">
        <v>45</v>
      </c>
      <c r="D121" s="147" t="s">
        <v>46</v>
      </c>
      <c r="E121" s="14"/>
      <c r="F121" s="14"/>
      <c r="G121" s="14"/>
      <c r="H121" s="14"/>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row>
    <row r="122" spans="1:793" s="257" customFormat="1" ht="15" x14ac:dyDescent="0.35">
      <c r="A122" s="12"/>
      <c r="B122" s="43" t="s">
        <v>18</v>
      </c>
      <c r="C122" s="249"/>
      <c r="D122" s="264">
        <f>SUM(C79:E79)</f>
        <v>0</v>
      </c>
      <c r="E122" s="324" t="str">
        <f>IF(C122&gt;D122,"The number of parental leave hours taken should be smaller than the total labour hours. Please double-check your entry.","")</f>
        <v/>
      </c>
      <c r="F122" s="325"/>
      <c r="G122" s="325"/>
      <c r="H122" s="325"/>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row>
    <row r="123" spans="1:793" s="257" customFormat="1" ht="15" x14ac:dyDescent="0.35">
      <c r="A123" s="12"/>
      <c r="B123" s="102" t="s">
        <v>19</v>
      </c>
      <c r="C123" s="249"/>
      <c r="D123" s="264">
        <f>SUM(C80:E80)</f>
        <v>0</v>
      </c>
      <c r="E123" s="324" t="str">
        <f>IF(C123&gt;D123,"The number of parental leave hours taken should be smaller than the total labour hours. Please double-check your entry.","")</f>
        <v/>
      </c>
      <c r="F123" s="325"/>
      <c r="G123" s="325"/>
      <c r="H123" s="325"/>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row>
    <row r="124" spans="1:793" s="257" customFormat="1" ht="15.5" thickBot="1" x14ac:dyDescent="0.4">
      <c r="A124" s="12"/>
      <c r="B124" s="148" t="s">
        <v>20</v>
      </c>
      <c r="C124" s="249"/>
      <c r="D124" s="264">
        <f>SUM(C81:E81)</f>
        <v>0</v>
      </c>
      <c r="E124" s="324" t="str">
        <f t="shared" ref="E124" si="5">IF(C124&gt;D124,"The number of parental leave hours taken should be smaller than the total labour hours. Please double-check your entry.","")</f>
        <v/>
      </c>
      <c r="F124" s="325"/>
      <c r="G124" s="325"/>
      <c r="H124" s="325"/>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row>
    <row r="125" spans="1:793" s="257" customFormat="1" ht="15.5" thickBot="1" x14ac:dyDescent="0.45">
      <c r="A125" s="12"/>
      <c r="B125" s="149" t="s">
        <v>21</v>
      </c>
      <c r="C125" s="262">
        <f>SUM(C122:C124)</f>
        <v>0</v>
      </c>
      <c r="D125" s="263">
        <f>SUM(D122:D124)</f>
        <v>0</v>
      </c>
      <c r="E125" s="14"/>
      <c r="F125" s="14"/>
      <c r="G125" s="14"/>
      <c r="H125" s="14"/>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row>
    <row r="126" spans="1:793" s="257" customFormat="1" ht="15" x14ac:dyDescent="0.4">
      <c r="A126" s="45"/>
      <c r="B126" s="14"/>
      <c r="C126" s="14"/>
      <c r="D126" s="14"/>
      <c r="E126" s="14"/>
      <c r="F126" s="14"/>
      <c r="G126" s="14"/>
      <c r="H126" s="14"/>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row>
    <row r="127" spans="1:793" s="257" customFormat="1" ht="15" x14ac:dyDescent="0.4">
      <c r="A127" s="12"/>
      <c r="B127" s="319" t="s">
        <v>220</v>
      </c>
      <c r="C127" s="319"/>
      <c r="D127" s="319"/>
      <c r="E127" s="319"/>
      <c r="F127" s="319"/>
      <c r="G127" s="319"/>
      <c r="H127" s="319"/>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row>
    <row r="128" spans="1:793" s="257" customFormat="1" ht="15.5" thickBot="1" x14ac:dyDescent="0.45">
      <c r="A128" s="12"/>
      <c r="B128" s="14"/>
      <c r="C128" s="13"/>
      <c r="D128" s="14"/>
      <c r="E128" s="14"/>
      <c r="F128" s="14"/>
      <c r="G128" s="14"/>
      <c r="H128" s="14"/>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row>
    <row r="129" spans="1:793" s="257" customFormat="1" ht="15.5" thickBot="1" x14ac:dyDescent="0.45">
      <c r="A129" s="12"/>
      <c r="B129" s="225"/>
      <c r="C129" s="14"/>
      <c r="D129" s="14"/>
      <c r="E129" s="14"/>
      <c r="F129" s="14"/>
      <c r="G129" s="14"/>
      <c r="H129" s="14"/>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row>
    <row r="130" spans="1:793" s="257" customFormat="1" ht="15" x14ac:dyDescent="0.4">
      <c r="A130" s="12"/>
      <c r="B130" s="14"/>
      <c r="C130" s="13"/>
      <c r="D130" s="14"/>
      <c r="E130" s="14"/>
      <c r="F130" s="14"/>
      <c r="G130" s="14"/>
      <c r="H130" s="14"/>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row>
    <row r="131" spans="1:793" s="257" customFormat="1" ht="15" x14ac:dyDescent="0.35">
      <c r="A131" s="41"/>
      <c r="B131" s="316" t="s">
        <v>328</v>
      </c>
      <c r="C131" s="316"/>
      <c r="D131" s="316"/>
      <c r="E131" s="316"/>
      <c r="F131" s="316"/>
      <c r="G131" s="316"/>
      <c r="H131" s="316"/>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row>
    <row r="132" spans="1:793" s="257" customFormat="1" ht="15.5" thickBot="1" x14ac:dyDescent="0.4">
      <c r="A132" s="41"/>
      <c r="B132" s="37"/>
      <c r="C132" s="38"/>
      <c r="D132" s="38"/>
      <c r="E132" s="38"/>
      <c r="F132" s="38"/>
      <c r="G132" s="39"/>
      <c r="H132" s="40"/>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row>
    <row r="133" spans="1:793" s="257" customFormat="1" ht="55" customHeight="1" x14ac:dyDescent="0.4">
      <c r="A133" s="41"/>
      <c r="B133" s="156" t="s">
        <v>293</v>
      </c>
      <c r="C133" s="96" t="s">
        <v>294</v>
      </c>
      <c r="D133" s="96" t="s">
        <v>295</v>
      </c>
      <c r="E133" s="38"/>
      <c r="F133" s="18"/>
      <c r="G133" s="39"/>
      <c r="H133" s="40"/>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row>
    <row r="134" spans="1:793" s="257" customFormat="1" ht="15.5" thickBot="1" x14ac:dyDescent="0.4">
      <c r="A134" s="41"/>
      <c r="B134" s="265">
        <f>SUM(C82:E82)</f>
        <v>0</v>
      </c>
      <c r="C134" s="100">
        <f>SUM(C38:H38)</f>
        <v>0</v>
      </c>
      <c r="D134" s="260" t="e">
        <f>IF(OR(B134="",C134=""),"",(((B134/C134)/52)/5))</f>
        <v>#DIV/0!</v>
      </c>
      <c r="E134" s="38"/>
      <c r="F134" s="38"/>
      <c r="G134" s="38"/>
      <c r="H134" s="38"/>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row>
    <row r="135" spans="1:793" s="257" customFormat="1" ht="15" x14ac:dyDescent="0.4">
      <c r="A135" s="14"/>
      <c r="B135" s="56"/>
      <c r="C135" s="56"/>
      <c r="D135" s="56"/>
      <c r="E135" s="38"/>
      <c r="F135" s="38"/>
      <c r="G135" s="38"/>
      <c r="H135" s="38"/>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row>
    <row r="136" spans="1:793" s="257" customFormat="1" ht="15" x14ac:dyDescent="0.35">
      <c r="A136" s="41"/>
      <c r="B136" s="316" t="s">
        <v>329</v>
      </c>
      <c r="C136" s="316"/>
      <c r="D136" s="316"/>
      <c r="E136" s="316"/>
      <c r="F136" s="316"/>
      <c r="G136" s="316"/>
      <c r="H136" s="31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row>
    <row r="137" spans="1:793" s="257" customFormat="1" ht="15.5" thickBot="1" x14ac:dyDescent="0.45">
      <c r="A137" s="41"/>
      <c r="B137" s="13"/>
      <c r="C137" s="38"/>
      <c r="D137" s="38"/>
      <c r="E137" s="38"/>
      <c r="F137" s="38"/>
      <c r="G137" s="38"/>
      <c r="H137" s="38"/>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row>
    <row r="138" spans="1:793" s="257" customFormat="1" ht="46" customHeight="1" x14ac:dyDescent="0.4">
      <c r="A138" s="41"/>
      <c r="B138" s="156" t="s">
        <v>47</v>
      </c>
      <c r="C138" s="96" t="s">
        <v>48</v>
      </c>
      <c r="D138" s="96" t="s">
        <v>49</v>
      </c>
      <c r="E138" s="38"/>
      <c r="F138" s="18"/>
      <c r="G138" s="39"/>
      <c r="H138" s="40"/>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row>
    <row r="139" spans="1:793" s="257" customFormat="1" ht="15.5" thickBot="1" x14ac:dyDescent="0.4">
      <c r="A139" s="41"/>
      <c r="B139" s="213"/>
      <c r="C139" s="100">
        <f>SUM($C$38:$H$38)</f>
        <v>0</v>
      </c>
      <c r="D139" s="155" t="str">
        <f>IF(OR(B139="",C139=""),"",B139/C139)</f>
        <v/>
      </c>
      <c r="E139" s="324"/>
      <c r="F139" s="325"/>
      <c r="G139" s="325"/>
      <c r="H139" s="325"/>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row>
    <row r="140" spans="1:793" s="257" customFormat="1" ht="15" x14ac:dyDescent="0.4">
      <c r="A140" s="45"/>
      <c r="B140" s="18"/>
      <c r="C140" s="18"/>
      <c r="D140" s="18"/>
      <c r="E140" s="18"/>
      <c r="F140" s="38"/>
      <c r="G140" s="38"/>
      <c r="H140" s="38"/>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row>
    <row r="141" spans="1:793" s="257" customFormat="1" ht="15" x14ac:dyDescent="0.35">
      <c r="A141" s="16"/>
      <c r="B141" s="321" t="s">
        <v>50</v>
      </c>
      <c r="C141" s="321"/>
      <c r="D141" s="321"/>
      <c r="E141" s="321"/>
      <c r="F141" s="321"/>
      <c r="G141" s="321"/>
      <c r="H141" s="32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row>
    <row r="142" spans="1:793" s="257" customFormat="1" ht="15" x14ac:dyDescent="0.4">
      <c r="A142" s="41"/>
      <c r="B142" s="18"/>
      <c r="C142" s="18"/>
      <c r="D142" s="18"/>
      <c r="E142" s="18"/>
      <c r="F142" s="18"/>
      <c r="G142" s="18"/>
      <c r="H142" s="18"/>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row>
    <row r="143" spans="1:793" s="257" customFormat="1" ht="15" x14ac:dyDescent="0.35">
      <c r="A143" s="41"/>
      <c r="B143" s="316" t="s">
        <v>330</v>
      </c>
      <c r="C143" s="316"/>
      <c r="D143" s="316"/>
      <c r="E143" s="316"/>
      <c r="F143" s="316"/>
      <c r="G143" s="316"/>
      <c r="H143" s="316"/>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row>
    <row r="144" spans="1:793" s="257" customFormat="1" ht="15.5" thickBot="1" x14ac:dyDescent="0.45">
      <c r="A144" s="41"/>
      <c r="B144" s="18"/>
      <c r="C144" s="18"/>
      <c r="D144" s="18"/>
      <c r="E144" s="18"/>
      <c r="F144" s="18"/>
      <c r="G144" s="18"/>
      <c r="H144" s="18"/>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row>
    <row r="145" spans="1:793" s="257" customFormat="1" ht="30" x14ac:dyDescent="0.4">
      <c r="A145" s="41"/>
      <c r="B145" s="57" t="s">
        <v>51</v>
      </c>
      <c r="C145" s="96" t="s">
        <v>48</v>
      </c>
      <c r="D145" s="98" t="s">
        <v>52</v>
      </c>
      <c r="E145" s="18"/>
      <c r="F145" s="18"/>
      <c r="G145" s="18"/>
      <c r="H145" s="18"/>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row>
    <row r="146" spans="1:793" s="257" customFormat="1" ht="15.5" thickBot="1" x14ac:dyDescent="0.4">
      <c r="A146" s="41"/>
      <c r="B146" s="110"/>
      <c r="C146" s="100">
        <f>SUM($C$38:$H$38)</f>
        <v>0</v>
      </c>
      <c r="D146" s="99" t="str">
        <f>IF(OR(B146="",C146=""),"",B146/C146)</f>
        <v/>
      </c>
      <c r="E146" s="324"/>
      <c r="F146" s="325"/>
      <c r="G146" s="325"/>
      <c r="H146" s="325"/>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row>
    <row r="147" spans="1:793" s="257" customFormat="1" ht="15" x14ac:dyDescent="0.4">
      <c r="A147" s="41"/>
      <c r="B147" s="18"/>
      <c r="C147" s="18"/>
      <c r="D147" s="18"/>
      <c r="E147" s="18"/>
      <c r="F147" s="18"/>
      <c r="G147" s="18"/>
      <c r="H147" s="18"/>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row>
    <row r="148" spans="1:793" s="257" customFormat="1" ht="15" x14ac:dyDescent="0.35">
      <c r="A148" s="16"/>
      <c r="B148" s="321" t="s">
        <v>53</v>
      </c>
      <c r="C148" s="321"/>
      <c r="D148" s="321"/>
      <c r="E148" s="321"/>
      <c r="F148" s="321"/>
      <c r="G148" s="321"/>
      <c r="H148" s="321"/>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row>
    <row r="149" spans="1:793" s="257" customFormat="1" ht="15" x14ac:dyDescent="0.4">
      <c r="A149" s="41"/>
      <c r="B149" s="18"/>
      <c r="C149" s="18"/>
      <c r="D149" s="18"/>
      <c r="E149" s="18"/>
      <c r="F149" s="18"/>
      <c r="G149" s="18"/>
      <c r="H149" s="18"/>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row>
    <row r="150" spans="1:793" s="257" customFormat="1" ht="15" x14ac:dyDescent="0.4">
      <c r="A150" s="41"/>
      <c r="B150" s="326" t="s">
        <v>331</v>
      </c>
      <c r="C150" s="326"/>
      <c r="D150" s="326"/>
      <c r="E150" s="326"/>
      <c r="F150" s="326"/>
      <c r="G150" s="326"/>
      <c r="H150" s="326"/>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row>
    <row r="151" spans="1:793" s="257" customFormat="1" ht="15" customHeight="1" x14ac:dyDescent="0.35">
      <c r="A151" s="41"/>
      <c r="B151" s="322" t="s">
        <v>352</v>
      </c>
      <c r="C151" s="322"/>
      <c r="D151" s="322"/>
      <c r="E151" s="322"/>
      <c r="F151" s="322"/>
      <c r="G151" s="322"/>
      <c r="H151" s="322"/>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row>
    <row r="152" spans="1:793" s="257" customFormat="1" ht="15" x14ac:dyDescent="0.35">
      <c r="A152" s="41"/>
      <c r="B152" s="322"/>
      <c r="C152" s="322"/>
      <c r="D152" s="322"/>
      <c r="E152" s="322"/>
      <c r="F152" s="322"/>
      <c r="G152" s="322"/>
      <c r="H152" s="32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row>
    <row r="153" spans="1:793" s="257" customFormat="1" ht="15.5" thickBot="1" x14ac:dyDescent="0.45">
      <c r="A153" s="41"/>
      <c r="B153" s="18"/>
      <c r="C153" s="18"/>
      <c r="D153" s="18"/>
      <c r="E153" s="18"/>
      <c r="F153" s="18"/>
      <c r="G153" s="18"/>
      <c r="H153" s="18"/>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row>
    <row r="154" spans="1:793" s="257" customFormat="1" ht="66" customHeight="1" x14ac:dyDescent="0.4">
      <c r="A154" s="41"/>
      <c r="B154" s="57" t="s">
        <v>54</v>
      </c>
      <c r="C154" s="96" t="s">
        <v>48</v>
      </c>
      <c r="D154" s="98" t="s">
        <v>55</v>
      </c>
      <c r="E154" s="18"/>
      <c r="F154" s="18"/>
      <c r="G154" s="18"/>
      <c r="H154" s="18"/>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row>
    <row r="155" spans="1:793" s="257" customFormat="1" ht="15.5" customHeight="1" thickBot="1" x14ac:dyDescent="0.4">
      <c r="A155" s="41"/>
      <c r="B155" s="110"/>
      <c r="C155" s="100">
        <f>SUM($C$38:$H$38)</f>
        <v>0</v>
      </c>
      <c r="D155" s="99" t="str">
        <f>IF(OR(B155="",C155=""),"",B155/C155)</f>
        <v/>
      </c>
      <c r="E155" s="324" t="str">
        <f>IF(C155=0,"",IF(C155=(SUM(C38:H38)),"","The no. of employees reported in OPT 17 does not equal the value provided in Q1. Please double-check your entry."))</f>
        <v/>
      </c>
      <c r="F155" s="325"/>
      <c r="G155" s="325"/>
      <c r="H155" s="32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row>
    <row r="156" spans="1:793" s="257" customFormat="1" ht="15" x14ac:dyDescent="0.4">
      <c r="A156" s="41"/>
      <c r="B156" s="18"/>
      <c r="C156" s="18"/>
      <c r="D156" s="18"/>
      <c r="E156" s="18"/>
      <c r="F156" s="18"/>
      <c r="G156" s="18"/>
      <c r="H156" s="18"/>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row>
    <row r="157" spans="1:793" s="257" customFormat="1" ht="15" x14ac:dyDescent="0.4">
      <c r="A157" s="41"/>
      <c r="B157" s="326" t="s">
        <v>221</v>
      </c>
      <c r="C157" s="326"/>
      <c r="D157" s="326"/>
      <c r="E157" s="326"/>
      <c r="F157" s="326"/>
      <c r="G157" s="326"/>
      <c r="H157" s="326"/>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row>
    <row r="158" spans="1:793" s="257" customFormat="1" ht="15.5" thickBot="1" x14ac:dyDescent="0.45">
      <c r="A158" s="41"/>
      <c r="B158" s="18"/>
      <c r="C158" s="18"/>
      <c r="D158" s="18"/>
      <c r="E158" s="18"/>
      <c r="F158" s="18"/>
      <c r="G158" s="18"/>
      <c r="H158" s="1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row>
    <row r="159" spans="1:793" s="257" customFormat="1" ht="15" x14ac:dyDescent="0.4">
      <c r="A159" s="41"/>
      <c r="B159" s="96" t="s">
        <v>56</v>
      </c>
      <c r="C159" s="98" t="s">
        <v>57</v>
      </c>
      <c r="D159" s="18"/>
      <c r="E159" s="18"/>
      <c r="F159" s="18"/>
      <c r="G159" s="18"/>
      <c r="H159" s="18"/>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row>
    <row r="160" spans="1:793" s="257" customFormat="1" ht="15" x14ac:dyDescent="0.4">
      <c r="A160" s="41"/>
      <c r="B160" s="157" t="s">
        <v>58</v>
      </c>
      <c r="C160" s="223"/>
      <c r="D160" s="18"/>
      <c r="E160" s="18"/>
      <c r="F160" s="18"/>
      <c r="G160" s="18"/>
      <c r="H160" s="18"/>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row>
    <row r="161" spans="1:793" s="257" customFormat="1" ht="15" x14ac:dyDescent="0.4">
      <c r="A161" s="41"/>
      <c r="B161" s="158" t="s">
        <v>59</v>
      </c>
      <c r="C161" s="223"/>
      <c r="D161" s="18"/>
      <c r="E161" s="18"/>
      <c r="F161" s="18"/>
      <c r="G161" s="18"/>
      <c r="H161" s="18"/>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row>
    <row r="162" spans="1:793" s="257" customFormat="1" ht="15" x14ac:dyDescent="0.4">
      <c r="A162" s="41"/>
      <c r="B162" s="158" t="s">
        <v>60</v>
      </c>
      <c r="C162" s="223"/>
      <c r="D162" s="18"/>
      <c r="E162" s="18"/>
      <c r="F162" s="18"/>
      <c r="G162" s="18"/>
      <c r="H162" s="18"/>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row>
    <row r="163" spans="1:793" s="257" customFormat="1" ht="15.5" thickBot="1" x14ac:dyDescent="0.45">
      <c r="A163" s="41"/>
      <c r="B163" s="159" t="s">
        <v>61</v>
      </c>
      <c r="C163" s="224"/>
      <c r="D163" s="18"/>
      <c r="E163" s="18"/>
      <c r="F163" s="18"/>
      <c r="G163" s="18"/>
      <c r="H163" s="18"/>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row>
    <row r="164" spans="1:793" s="257" customFormat="1" ht="15" x14ac:dyDescent="0.4">
      <c r="A164" s="41"/>
      <c r="B164" s="18"/>
      <c r="C164" s="18"/>
      <c r="D164" s="18"/>
      <c r="E164" s="18"/>
      <c r="F164" s="18"/>
      <c r="G164" s="18"/>
      <c r="H164" s="18"/>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row>
    <row r="165" spans="1:793" s="257" customFormat="1" ht="18.5" x14ac:dyDescent="0.45">
      <c r="A165" s="255">
        <v>3</v>
      </c>
      <c r="B165" s="303" t="s">
        <v>273</v>
      </c>
      <c r="C165" s="303"/>
      <c r="D165" s="303"/>
      <c r="E165" s="303"/>
      <c r="F165" s="303"/>
      <c r="G165" s="303"/>
      <c r="H165" s="303"/>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row>
    <row r="166" spans="1:793" s="257" customFormat="1" ht="15" x14ac:dyDescent="0.35">
      <c r="A166" s="16"/>
      <c r="B166" s="321" t="s">
        <v>62</v>
      </c>
      <c r="C166" s="321"/>
      <c r="D166" s="321"/>
      <c r="E166" s="321"/>
      <c r="F166" s="321"/>
      <c r="G166" s="321"/>
      <c r="H166" s="321"/>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row>
    <row r="167" spans="1:793" s="257" customFormat="1" ht="15" x14ac:dyDescent="0.4">
      <c r="A167" s="41"/>
      <c r="B167" s="18"/>
      <c r="C167" s="18"/>
      <c r="D167" s="18"/>
      <c r="E167" s="18"/>
      <c r="F167" s="18"/>
      <c r="G167" s="18"/>
      <c r="H167" s="18"/>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row>
    <row r="168" spans="1:793" s="257" customFormat="1" ht="15" x14ac:dyDescent="0.4">
      <c r="A168" s="41"/>
      <c r="B168" s="326" t="s">
        <v>357</v>
      </c>
      <c r="C168" s="326"/>
      <c r="D168" s="326"/>
      <c r="E168" s="326"/>
      <c r="F168" s="326"/>
      <c r="G168" s="326"/>
      <c r="H168" s="326"/>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row>
    <row r="169" spans="1:793" s="257" customFormat="1" ht="15" x14ac:dyDescent="0.35">
      <c r="A169" s="41"/>
      <c r="B169" s="322" t="s">
        <v>285</v>
      </c>
      <c r="C169" s="322"/>
      <c r="D169" s="322"/>
      <c r="E169" s="322"/>
      <c r="F169" s="322"/>
      <c r="G169" s="322"/>
      <c r="H169" s="322"/>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row>
    <row r="170" spans="1:793" s="257" customFormat="1" ht="15.5" thickBot="1" x14ac:dyDescent="0.45">
      <c r="A170" s="41"/>
      <c r="B170" s="18"/>
      <c r="C170" s="18"/>
      <c r="D170" s="18"/>
      <c r="E170" s="18"/>
      <c r="F170" s="18"/>
      <c r="G170" s="18"/>
      <c r="H170" s="18"/>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row>
    <row r="171" spans="1:793" s="257" customFormat="1" ht="15.5" thickBot="1" x14ac:dyDescent="0.45">
      <c r="A171" s="41"/>
      <c r="B171" s="69" t="s">
        <v>63</v>
      </c>
      <c r="C171" s="18"/>
      <c r="D171" s="18"/>
      <c r="E171" s="18"/>
      <c r="F171" s="18"/>
      <c r="G171" s="18"/>
      <c r="H171" s="18"/>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row>
    <row r="172" spans="1:793" s="257" customFormat="1" ht="15.5" thickBot="1" x14ac:dyDescent="0.45">
      <c r="A172" s="41"/>
      <c r="B172" s="219"/>
      <c r="C172" s="18"/>
      <c r="D172" s="18"/>
      <c r="E172" s="18"/>
      <c r="F172" s="18"/>
      <c r="G172" s="18"/>
      <c r="H172" s="18"/>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row>
    <row r="173" spans="1:793" s="257" customFormat="1" ht="15" x14ac:dyDescent="0.4">
      <c r="A173" s="41"/>
      <c r="B173" s="58"/>
      <c r="C173" s="18"/>
      <c r="D173" s="18"/>
      <c r="E173" s="18"/>
      <c r="F173" s="18"/>
      <c r="G173" s="18"/>
      <c r="H173" s="18"/>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row>
    <row r="174" spans="1:793" s="257" customFormat="1" ht="15" x14ac:dyDescent="0.4">
      <c r="A174" s="41"/>
      <c r="B174" s="326" t="s">
        <v>333</v>
      </c>
      <c r="C174" s="326"/>
      <c r="D174" s="326"/>
      <c r="E174" s="326"/>
      <c r="F174" s="326"/>
      <c r="G174" s="326"/>
      <c r="H174" s="326"/>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row>
    <row r="175" spans="1:793" s="257" customFormat="1" ht="15" x14ac:dyDescent="0.35">
      <c r="A175" s="41"/>
      <c r="B175" s="322" t="s">
        <v>321</v>
      </c>
      <c r="C175" s="322"/>
      <c r="D175" s="322"/>
      <c r="E175" s="322"/>
      <c r="F175" s="322"/>
      <c r="G175" s="322"/>
      <c r="H175" s="322"/>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row>
    <row r="176" spans="1:793" s="257" customFormat="1" ht="15.5" thickBot="1" x14ac:dyDescent="0.45">
      <c r="A176" s="41"/>
      <c r="B176" s="18"/>
      <c r="C176" s="18"/>
      <c r="D176" s="18"/>
      <c r="E176" s="18"/>
      <c r="F176" s="18"/>
      <c r="G176" s="18"/>
      <c r="H176" s="18"/>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row>
    <row r="177" spans="1:793" s="257" customFormat="1" ht="43.5" customHeight="1" thickBot="1" x14ac:dyDescent="0.45">
      <c r="A177" s="41"/>
      <c r="B177" s="42" t="s">
        <v>64</v>
      </c>
      <c r="C177" s="98" t="s">
        <v>63</v>
      </c>
      <c r="D177" s="18"/>
      <c r="E177" s="18"/>
      <c r="F177" s="18"/>
      <c r="G177" s="18"/>
      <c r="H177" s="18"/>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row>
    <row r="178" spans="1:793" s="257" customFormat="1" ht="15.5" thickBot="1" x14ac:dyDescent="0.45">
      <c r="A178" s="41"/>
      <c r="B178" s="160"/>
      <c r="C178" s="90">
        <f>B172</f>
        <v>0</v>
      </c>
      <c r="D178" s="18"/>
      <c r="E178" s="18"/>
      <c r="F178" s="18"/>
      <c r="G178" s="18"/>
      <c r="H178" s="1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row>
    <row r="179" spans="1:793" s="257" customFormat="1" ht="15" x14ac:dyDescent="0.4">
      <c r="A179" s="41"/>
      <c r="B179" s="18"/>
      <c r="C179" s="18"/>
      <c r="D179" s="18"/>
      <c r="E179" s="18"/>
      <c r="F179" s="18"/>
      <c r="G179" s="18"/>
      <c r="H179" s="18"/>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row>
    <row r="180" spans="1:793" s="257" customFormat="1" ht="15" x14ac:dyDescent="0.35">
      <c r="A180" s="16"/>
      <c r="B180" s="321" t="s">
        <v>65</v>
      </c>
      <c r="C180" s="321"/>
      <c r="D180" s="321"/>
      <c r="E180" s="321"/>
      <c r="F180" s="321"/>
      <c r="G180" s="321"/>
      <c r="H180" s="321"/>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row>
    <row r="181" spans="1:793" s="257" customFormat="1" ht="15" x14ac:dyDescent="0.4">
      <c r="A181" s="41"/>
      <c r="B181" s="18"/>
      <c r="C181" s="18"/>
      <c r="D181" s="18"/>
      <c r="E181" s="18"/>
      <c r="F181" s="18"/>
      <c r="G181" s="18"/>
      <c r="H181" s="18"/>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row>
    <row r="182" spans="1:793" s="257" customFormat="1" ht="15" x14ac:dyDescent="0.4">
      <c r="A182" s="41"/>
      <c r="B182" s="358" t="s">
        <v>334</v>
      </c>
      <c r="C182" s="358"/>
      <c r="D182" s="358"/>
      <c r="E182" s="358"/>
      <c r="F182" s="358"/>
      <c r="G182" s="358"/>
      <c r="H182" s="358"/>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row>
    <row r="183" spans="1:793" s="257" customFormat="1" ht="15.5" thickBot="1" x14ac:dyDescent="0.45">
      <c r="A183" s="41"/>
      <c r="B183" s="18"/>
      <c r="C183" s="153"/>
      <c r="D183" s="18"/>
      <c r="E183" s="18"/>
      <c r="F183" s="18"/>
      <c r="G183" s="18"/>
      <c r="H183" s="18"/>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row>
    <row r="184" spans="1:793" s="257" customFormat="1" ht="15" x14ac:dyDescent="0.4">
      <c r="A184" s="41"/>
      <c r="B184" s="101"/>
      <c r="C184" s="96" t="s">
        <v>66</v>
      </c>
      <c r="D184" s="96" t="s">
        <v>46</v>
      </c>
      <c r="E184" s="98" t="s">
        <v>67</v>
      </c>
      <c r="F184" s="18"/>
      <c r="G184" s="18"/>
      <c r="H184" s="18"/>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row>
    <row r="185" spans="1:793" s="257" customFormat="1" ht="15" x14ac:dyDescent="0.35">
      <c r="A185" s="41"/>
      <c r="B185" s="102" t="s">
        <v>18</v>
      </c>
      <c r="C185" s="161"/>
      <c r="D185" s="72">
        <f>SUM(C79:E79)</f>
        <v>0</v>
      </c>
      <c r="E185" s="162" t="str">
        <f>IF(OR(C185="",D185=""),"",C185/D185)</f>
        <v/>
      </c>
      <c r="F185" s="324" t="str">
        <f>IF((D185+D186)=0,"",IF(AND(D185=D122,D186=D123),"","The no. of labour hours does not equal the values provided in SOC9: Employee Well-Being. Please double-check your entry."))</f>
        <v/>
      </c>
      <c r="G185" s="325"/>
      <c r="H185" s="325"/>
      <c r="I185" s="32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row>
    <row r="186" spans="1:793" s="257" customFormat="1" ht="15.5" customHeight="1" thickBot="1" x14ac:dyDescent="0.4">
      <c r="A186" s="41"/>
      <c r="B186" s="103" t="s">
        <v>19</v>
      </c>
      <c r="C186" s="97"/>
      <c r="D186" s="266">
        <f>SUM(C80:E80)</f>
        <v>0</v>
      </c>
      <c r="E186" s="163" t="str">
        <f>IF(OR(C186="",D186=""),"",C186/D186)</f>
        <v/>
      </c>
      <c r="F186" s="324"/>
      <c r="G186" s="325"/>
      <c r="H186" s="325"/>
      <c r="I186" s="325"/>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row>
    <row r="187" spans="1:793" s="257" customFormat="1" ht="15.5" thickBot="1" x14ac:dyDescent="0.45">
      <c r="A187" s="41"/>
      <c r="B187" s="18"/>
      <c r="C187" s="18"/>
      <c r="D187" s="18"/>
      <c r="E187" s="18"/>
      <c r="F187" s="18"/>
      <c r="G187" s="18"/>
      <c r="H187" s="18"/>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row>
    <row r="188" spans="1:793" s="257" customFormat="1" ht="30" x14ac:dyDescent="0.4">
      <c r="A188" s="41"/>
      <c r="B188" s="104" t="s">
        <v>68</v>
      </c>
      <c r="C188" s="96" t="s">
        <v>69</v>
      </c>
      <c r="D188" s="96" t="s">
        <v>70</v>
      </c>
      <c r="E188" s="98" t="s">
        <v>71</v>
      </c>
      <c r="F188" s="18"/>
      <c r="G188" s="18"/>
      <c r="H188" s="1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row>
    <row r="189" spans="1:793" s="257" customFormat="1" ht="15.5" thickBot="1" x14ac:dyDescent="0.45">
      <c r="A189" s="41"/>
      <c r="B189" s="105"/>
      <c r="C189" s="164" t="str">
        <f>IF(OR(E185="",E186=""),"",E185-E186)</f>
        <v/>
      </c>
      <c r="D189" s="100" t="str">
        <f>E185</f>
        <v/>
      </c>
      <c r="E189" s="99" t="str">
        <f>IF(OR(C189="",D189=""),"",C189/D189)</f>
        <v/>
      </c>
      <c r="F189" s="18"/>
      <c r="G189" s="18"/>
      <c r="H189" s="18"/>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row>
    <row r="190" spans="1:793" s="257" customFormat="1" ht="15" x14ac:dyDescent="0.4">
      <c r="A190" s="41"/>
      <c r="B190" s="18"/>
      <c r="C190" s="18"/>
      <c r="D190" s="18"/>
      <c r="E190" s="18"/>
      <c r="F190" s="18"/>
      <c r="G190" s="18"/>
      <c r="H190" s="18"/>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row>
    <row r="191" spans="1:793" s="257" customFormat="1" ht="18.5" x14ac:dyDescent="0.45">
      <c r="A191" s="255">
        <v>4</v>
      </c>
      <c r="B191" s="303" t="s">
        <v>274</v>
      </c>
      <c r="C191" s="303"/>
      <c r="D191" s="303"/>
      <c r="E191" s="303"/>
      <c r="F191" s="303"/>
      <c r="G191" s="303"/>
      <c r="H191" s="303"/>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row>
    <row r="192" spans="1:793" s="257" customFormat="1" ht="15" x14ac:dyDescent="0.35">
      <c r="A192" s="16"/>
      <c r="B192" s="321" t="s">
        <v>72</v>
      </c>
      <c r="C192" s="321"/>
      <c r="D192" s="321"/>
      <c r="E192" s="321"/>
      <c r="F192" s="321"/>
      <c r="G192" s="321"/>
      <c r="H192" s="321"/>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row>
    <row r="193" spans="1:793" s="257" customFormat="1" ht="15" x14ac:dyDescent="0.4">
      <c r="A193" s="12"/>
      <c r="B193" s="59"/>
      <c r="C193" s="13"/>
      <c r="D193" s="14"/>
      <c r="E193" s="14"/>
      <c r="F193" s="14"/>
      <c r="G193" s="14"/>
      <c r="H193" s="14"/>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row>
    <row r="194" spans="1:793" s="257" customFormat="1" ht="15" x14ac:dyDescent="0.35">
      <c r="A194" s="41"/>
      <c r="B194" s="316" t="s">
        <v>222</v>
      </c>
      <c r="C194" s="316"/>
      <c r="D194" s="316"/>
      <c r="E194" s="316"/>
      <c r="F194" s="316"/>
      <c r="G194" s="316"/>
      <c r="H194" s="316"/>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row>
    <row r="195" spans="1:793" s="257" customFormat="1" ht="15.5" thickBot="1" x14ac:dyDescent="0.45">
      <c r="A195" s="41"/>
      <c r="B195" s="13"/>
      <c r="C195" s="38"/>
      <c r="D195" s="38"/>
      <c r="E195" s="38"/>
      <c r="F195" s="38"/>
      <c r="G195" s="39"/>
      <c r="H195" s="40"/>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row>
    <row r="196" spans="1:793" s="257" customFormat="1" ht="15.5" thickBot="1" x14ac:dyDescent="0.4">
      <c r="A196" s="41"/>
      <c r="B196" s="225"/>
      <c r="C196" s="38"/>
      <c r="D196" s="38"/>
      <c r="E196" s="38"/>
      <c r="F196" s="38"/>
      <c r="G196" s="39"/>
      <c r="H196" s="40"/>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row>
    <row r="197" spans="1:793" s="257" customFormat="1" ht="15" x14ac:dyDescent="0.4">
      <c r="A197" s="12"/>
      <c r="B197" s="14"/>
      <c r="C197" s="13"/>
      <c r="D197" s="14"/>
      <c r="E197" s="14"/>
      <c r="F197" s="14"/>
      <c r="G197" s="14"/>
      <c r="H197" s="14"/>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row>
    <row r="198" spans="1:793" s="257" customFormat="1" ht="15" x14ac:dyDescent="0.35">
      <c r="A198" s="41"/>
      <c r="B198" s="316" t="s">
        <v>73</v>
      </c>
      <c r="C198" s="316"/>
      <c r="D198" s="316"/>
      <c r="E198" s="316"/>
      <c r="F198" s="316"/>
      <c r="G198" s="316"/>
      <c r="H198" s="316"/>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row>
    <row r="199" spans="1:793" s="257" customFormat="1" ht="15.5" thickBot="1" x14ac:dyDescent="0.45">
      <c r="A199" s="41"/>
      <c r="B199" s="13"/>
      <c r="C199" s="38"/>
      <c r="D199" s="38"/>
      <c r="E199" s="38"/>
      <c r="F199" s="38"/>
      <c r="G199" s="39"/>
      <c r="H199" s="40"/>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row>
    <row r="200" spans="1:793" s="257" customFormat="1" ht="15.5" thickBot="1" x14ac:dyDescent="0.4">
      <c r="A200" s="41"/>
      <c r="B200" s="225"/>
      <c r="C200" s="38"/>
      <c r="D200" s="38"/>
      <c r="E200" s="38"/>
      <c r="F200" s="38"/>
      <c r="G200" s="39"/>
      <c r="H200" s="4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row>
    <row r="201" spans="1:793" s="257" customFormat="1" ht="15" x14ac:dyDescent="0.4">
      <c r="A201" s="12"/>
      <c r="B201" s="14"/>
      <c r="C201" s="13"/>
      <c r="D201" s="14"/>
      <c r="E201" s="14"/>
      <c r="F201" s="14"/>
      <c r="G201" s="14"/>
      <c r="H201" s="14"/>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row>
    <row r="202" spans="1:793" s="257" customFormat="1" ht="15" x14ac:dyDescent="0.35">
      <c r="A202" s="41"/>
      <c r="B202" s="316" t="s">
        <v>74</v>
      </c>
      <c r="C202" s="316"/>
      <c r="D202" s="316"/>
      <c r="E202" s="316"/>
      <c r="F202" s="316"/>
      <c r="G202" s="316"/>
      <c r="H202" s="316"/>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row>
    <row r="203" spans="1:793" s="257" customFormat="1" ht="15.5" thickBot="1" x14ac:dyDescent="0.45">
      <c r="A203" s="41"/>
      <c r="B203" s="13"/>
      <c r="C203" s="38"/>
      <c r="D203" s="38"/>
      <c r="E203" s="38"/>
      <c r="F203" s="38"/>
      <c r="G203" s="39"/>
      <c r="H203" s="40"/>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row>
    <row r="204" spans="1:793" s="257" customFormat="1" ht="75.5" customHeight="1" x14ac:dyDescent="0.35">
      <c r="A204" s="41"/>
      <c r="B204" s="96" t="s">
        <v>75</v>
      </c>
      <c r="C204" s="166" t="s">
        <v>76</v>
      </c>
      <c r="D204" s="165" t="s">
        <v>223</v>
      </c>
      <c r="E204" s="38"/>
      <c r="F204" s="38"/>
      <c r="G204" s="39"/>
      <c r="H204" s="40"/>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row>
    <row r="205" spans="1:793" s="257" customFormat="1" ht="15.5" thickBot="1" x14ac:dyDescent="0.4">
      <c r="A205" s="41"/>
      <c r="B205" s="110"/>
      <c r="C205" s="110"/>
      <c r="D205" s="248" t="str">
        <f>IF(OR(B205="",C205=""),"",B205/C205)</f>
        <v/>
      </c>
      <c r="E205" s="38"/>
      <c r="F205" s="38"/>
      <c r="G205" s="39"/>
      <c r="H205" s="40"/>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row>
    <row r="206" spans="1:793" s="257" customFormat="1" ht="15" x14ac:dyDescent="0.35">
      <c r="A206" s="38"/>
      <c r="B206" s="38"/>
      <c r="C206" s="38"/>
      <c r="D206" s="38"/>
      <c r="E206" s="38"/>
      <c r="F206" s="38"/>
      <c r="G206" s="38"/>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row>
    <row r="207" spans="1:793" s="257" customFormat="1" ht="18.5" x14ac:dyDescent="0.45">
      <c r="A207" s="255">
        <v>5</v>
      </c>
      <c r="B207" s="303" t="s">
        <v>275</v>
      </c>
      <c r="C207" s="303"/>
      <c r="D207" s="303"/>
      <c r="E207" s="303"/>
      <c r="F207" s="303"/>
      <c r="G207" s="303"/>
      <c r="H207" s="303"/>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row>
    <row r="208" spans="1:793" s="257" customFormat="1" ht="15" x14ac:dyDescent="0.35">
      <c r="A208" s="92"/>
      <c r="B208" s="317" t="s">
        <v>77</v>
      </c>
      <c r="C208" s="317"/>
      <c r="D208" s="317"/>
      <c r="E208" s="317"/>
      <c r="F208" s="317"/>
      <c r="G208" s="317"/>
      <c r="H208" s="317"/>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row>
    <row r="209" spans="1:793" s="257" customFormat="1" ht="15" x14ac:dyDescent="0.4">
      <c r="A209" s="71"/>
      <c r="B209" s="59"/>
      <c r="C209" s="13"/>
      <c r="D209" s="14"/>
      <c r="E209" s="14"/>
      <c r="F209" s="38"/>
      <c r="G209" s="38"/>
      <c r="H209" s="38"/>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row>
    <row r="210" spans="1:793" s="257" customFormat="1" ht="15" x14ac:dyDescent="0.4">
      <c r="A210" s="41"/>
      <c r="B210" s="302" t="s">
        <v>358</v>
      </c>
      <c r="C210" s="302"/>
      <c r="D210" s="302"/>
      <c r="E210" s="302"/>
      <c r="F210" s="302"/>
      <c r="G210" s="302"/>
      <c r="H210" s="302"/>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row>
    <row r="211" spans="1:793" s="257" customFormat="1" ht="15" x14ac:dyDescent="0.35">
      <c r="A211" s="41"/>
      <c r="B211" s="360" t="s">
        <v>316</v>
      </c>
      <c r="C211" s="360"/>
      <c r="D211" s="360"/>
      <c r="E211" s="360"/>
      <c r="F211" s="360"/>
      <c r="G211" s="360"/>
      <c r="H211" s="360"/>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row>
    <row r="212" spans="1:793" s="257" customFormat="1" ht="15.5" thickBot="1" x14ac:dyDescent="0.4">
      <c r="A212" s="41"/>
      <c r="B212" s="38"/>
      <c r="C212" s="38"/>
      <c r="D212" s="38"/>
      <c r="E212" s="38"/>
      <c r="F212" s="38"/>
      <c r="G212" s="38"/>
      <c r="H212" s="38"/>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row>
    <row r="213" spans="1:793" s="257" customFormat="1" ht="82" customHeight="1" x14ac:dyDescent="0.35">
      <c r="A213" s="41"/>
      <c r="B213" s="96" t="s">
        <v>79</v>
      </c>
      <c r="C213" s="95" t="s">
        <v>225</v>
      </c>
      <c r="D213" s="61" t="s">
        <v>80</v>
      </c>
      <c r="E213" s="54" t="s">
        <v>81</v>
      </c>
      <c r="F213" s="38"/>
      <c r="G213" s="38"/>
      <c r="H213" s="38"/>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row>
    <row r="214" spans="1:793" s="257" customFormat="1" ht="15.5" thickBot="1" x14ac:dyDescent="0.4">
      <c r="A214" s="41"/>
      <c r="B214" s="97"/>
      <c r="C214" s="93"/>
      <c r="D214" s="282"/>
      <c r="E214" s="55" t="str">
        <f>IF(OR(B214="",C214=""),"",B214/C214)</f>
        <v/>
      </c>
      <c r="F214" s="38"/>
      <c r="G214" s="38"/>
      <c r="H214" s="38"/>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row>
    <row r="215" spans="1:793" s="257" customFormat="1" ht="24" x14ac:dyDescent="0.35">
      <c r="A215" s="41"/>
      <c r="B215" s="62"/>
      <c r="C215" s="38"/>
      <c r="D215" s="38"/>
      <c r="E215" s="38"/>
      <c r="F215" s="38"/>
      <c r="G215" s="38"/>
      <c r="H215" s="38"/>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row>
    <row r="216" spans="1:793" s="257" customFormat="1" ht="15" x14ac:dyDescent="0.4">
      <c r="A216" s="41"/>
      <c r="B216" s="302" t="s">
        <v>359</v>
      </c>
      <c r="C216" s="302"/>
      <c r="D216" s="302"/>
      <c r="E216" s="302"/>
      <c r="F216" s="302"/>
      <c r="G216" s="302"/>
      <c r="H216" s="302"/>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row>
    <row r="217" spans="1:793" s="257" customFormat="1" ht="15.5" thickBot="1" x14ac:dyDescent="0.4">
      <c r="A217" s="41"/>
      <c r="B217" s="38"/>
      <c r="C217" s="38"/>
      <c r="D217" s="38"/>
      <c r="E217" s="38"/>
      <c r="F217" s="38"/>
      <c r="G217" s="38"/>
      <c r="H217" s="38"/>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row>
    <row r="218" spans="1:793" s="257" customFormat="1" ht="53" customHeight="1" x14ac:dyDescent="0.35">
      <c r="A218" s="41"/>
      <c r="B218" s="57" t="s">
        <v>83</v>
      </c>
      <c r="C218" s="98" t="s">
        <v>84</v>
      </c>
      <c r="D218" s="38"/>
      <c r="E218" s="38"/>
      <c r="F218" s="38"/>
      <c r="G218" s="38"/>
      <c r="H218" s="3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row>
    <row r="219" spans="1:793" s="257" customFormat="1" ht="15.5" thickBot="1" x14ac:dyDescent="0.4">
      <c r="A219" s="41"/>
      <c r="B219" s="97"/>
      <c r="C219" s="99" t="str">
        <f>IF(OR(B219="",C214=""),"",B219/C214)</f>
        <v/>
      </c>
      <c r="D219" s="38"/>
      <c r="E219" s="38"/>
      <c r="F219" s="38"/>
      <c r="G219" s="38"/>
      <c r="H219" s="38"/>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row>
    <row r="220" spans="1:793" s="257" customFormat="1" ht="24" x14ac:dyDescent="0.4">
      <c r="A220" s="41"/>
      <c r="B220" s="62"/>
      <c r="C220" s="14"/>
      <c r="D220" s="38"/>
      <c r="E220" s="38"/>
      <c r="F220" s="38"/>
      <c r="G220" s="38"/>
      <c r="H220" s="38"/>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row>
    <row r="221" spans="1:793" s="257" customFormat="1" ht="24" customHeight="1" x14ac:dyDescent="0.35">
      <c r="A221" s="41"/>
      <c r="B221" s="316" t="s">
        <v>335</v>
      </c>
      <c r="C221" s="316"/>
      <c r="D221" s="316"/>
      <c r="E221" s="316"/>
      <c r="F221" s="316"/>
      <c r="G221" s="316"/>
      <c r="H221" s="316"/>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row>
    <row r="222" spans="1:793" s="257" customFormat="1" ht="15.5" customHeight="1" thickBot="1" x14ac:dyDescent="0.65">
      <c r="A222" s="41"/>
      <c r="B222" s="64"/>
      <c r="C222" s="63"/>
      <c r="D222" s="38"/>
      <c r="E222" s="38"/>
      <c r="F222" s="38"/>
      <c r="G222" s="38"/>
      <c r="H222" s="38"/>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row>
    <row r="223" spans="1:793" s="257" customFormat="1" ht="24.5" thickBot="1" x14ac:dyDescent="0.4">
      <c r="A223" s="41"/>
      <c r="B223" s="225"/>
      <c r="C223" s="63"/>
      <c r="D223" s="38"/>
      <c r="E223" s="38"/>
      <c r="F223" s="38"/>
      <c r="G223" s="38"/>
      <c r="H223" s="38"/>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row>
    <row r="224" spans="1:793" s="257" customFormat="1" ht="15" x14ac:dyDescent="0.4">
      <c r="A224" s="41"/>
      <c r="B224" s="38"/>
      <c r="C224" s="15"/>
      <c r="D224" s="38"/>
      <c r="E224" s="38"/>
      <c r="F224" s="38"/>
      <c r="G224" s="38"/>
      <c r="H224" s="38"/>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row>
    <row r="225" spans="1:793" s="257" customFormat="1" ht="18.5" x14ac:dyDescent="0.45">
      <c r="A225" s="255">
        <v>6</v>
      </c>
      <c r="B225" s="303" t="s">
        <v>276</v>
      </c>
      <c r="C225" s="303"/>
      <c r="D225" s="303"/>
      <c r="E225" s="303"/>
      <c r="F225" s="303"/>
      <c r="G225" s="303"/>
      <c r="H225" s="303"/>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row>
    <row r="226" spans="1:793" s="257" customFormat="1" ht="15" x14ac:dyDescent="0.35">
      <c r="A226" s="141"/>
      <c r="B226" s="321" t="s">
        <v>85</v>
      </c>
      <c r="C226" s="321"/>
      <c r="D226" s="321"/>
      <c r="E226" s="321"/>
      <c r="F226" s="321"/>
      <c r="G226" s="321"/>
      <c r="H226" s="321"/>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row>
    <row r="227" spans="1:793" s="257" customFormat="1" ht="15" x14ac:dyDescent="0.4">
      <c r="A227" s="12"/>
      <c r="B227" s="14"/>
      <c r="C227" s="13"/>
      <c r="D227" s="14"/>
      <c r="E227" s="14"/>
      <c r="F227" s="14"/>
      <c r="G227" s="14"/>
      <c r="H227" s="14"/>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row>
    <row r="228" spans="1:793" s="257" customFormat="1" ht="15" x14ac:dyDescent="0.35">
      <c r="A228" s="39"/>
      <c r="B228" s="316" t="s">
        <v>282</v>
      </c>
      <c r="C228" s="316"/>
      <c r="D228" s="316"/>
      <c r="E228" s="316"/>
      <c r="F228" s="316"/>
      <c r="G228" s="316"/>
      <c r="H228" s="316"/>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row>
    <row r="229" spans="1:793" s="257" customFormat="1" ht="15.5" thickBot="1" x14ac:dyDescent="0.4">
      <c r="A229" s="39"/>
      <c r="B229" s="68"/>
      <c r="C229" s="68"/>
      <c r="D229" s="68"/>
      <c r="E229" s="68"/>
      <c r="F229" s="68"/>
      <c r="G229" s="68"/>
      <c r="H229" s="68"/>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row>
    <row r="230" spans="1:793" s="257" customFormat="1" ht="15.5" thickBot="1" x14ac:dyDescent="0.4">
      <c r="A230" s="39"/>
      <c r="B230" s="225"/>
      <c r="C230" s="70"/>
      <c r="D230" s="68"/>
      <c r="E230" s="68"/>
      <c r="F230" s="68"/>
      <c r="G230" s="68"/>
      <c r="H230" s="68"/>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row>
    <row r="231" spans="1:793" s="257" customFormat="1" ht="15" x14ac:dyDescent="0.35">
      <c r="A231" s="39"/>
      <c r="B231" s="68"/>
      <c r="C231" s="68"/>
      <c r="D231" s="68"/>
      <c r="E231" s="68"/>
      <c r="F231" s="68"/>
      <c r="G231" s="68"/>
      <c r="H231" s="68"/>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row>
    <row r="232" spans="1:793" s="257" customFormat="1" ht="15" x14ac:dyDescent="0.35">
      <c r="A232" s="16"/>
      <c r="B232" s="321" t="s">
        <v>109</v>
      </c>
      <c r="C232" s="321"/>
      <c r="D232" s="321"/>
      <c r="E232" s="321"/>
      <c r="F232" s="321"/>
      <c r="G232" s="321"/>
      <c r="H232" s="321"/>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row>
    <row r="233" spans="1:793" s="257" customFormat="1" ht="15" x14ac:dyDescent="0.35">
      <c r="A233" s="39"/>
      <c r="B233" s="68"/>
      <c r="C233" s="68"/>
      <c r="D233" s="68"/>
      <c r="E233" s="68"/>
      <c r="F233" s="68"/>
      <c r="G233" s="68"/>
      <c r="H233" s="68"/>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row>
    <row r="234" spans="1:793" s="257" customFormat="1" ht="15" x14ac:dyDescent="0.35">
      <c r="A234" s="39"/>
      <c r="B234" s="318" t="s">
        <v>344</v>
      </c>
      <c r="C234" s="318"/>
      <c r="D234" s="318"/>
      <c r="E234" s="318"/>
      <c r="F234" s="318"/>
      <c r="G234" s="318"/>
      <c r="H234" s="318"/>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row>
    <row r="235" spans="1:793" s="257" customFormat="1" ht="15.5" thickBot="1" x14ac:dyDescent="0.4">
      <c r="A235" s="39"/>
      <c r="B235" s="68"/>
      <c r="C235" s="68"/>
      <c r="D235" s="68"/>
      <c r="E235" s="68"/>
      <c r="F235" s="68"/>
      <c r="G235" s="68"/>
      <c r="H235" s="68"/>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row>
    <row r="236" spans="1:793" s="257" customFormat="1" ht="39.5" customHeight="1" x14ac:dyDescent="0.35">
      <c r="A236" s="39"/>
      <c r="B236" s="49" t="s">
        <v>110</v>
      </c>
      <c r="C236" s="53" t="s">
        <v>111</v>
      </c>
      <c r="D236" s="54" t="s">
        <v>112</v>
      </c>
      <c r="E236" s="68"/>
      <c r="F236" s="68"/>
      <c r="G236" s="68"/>
      <c r="H236" s="68"/>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row>
    <row r="237" spans="1:793" s="257" customFormat="1" ht="15.5" thickBot="1" x14ac:dyDescent="0.4">
      <c r="A237" s="39"/>
      <c r="B237" s="106"/>
      <c r="C237" s="88">
        <f>C214</f>
        <v>0</v>
      </c>
      <c r="D237" s="55" t="str">
        <f>IF(OR(B237="",C237=""),"",B237/C237)</f>
        <v/>
      </c>
      <c r="E237" s="68"/>
      <c r="F237" s="68"/>
      <c r="G237" s="68"/>
      <c r="H237" s="68"/>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row>
    <row r="238" spans="1:793" s="257" customFormat="1" ht="15" x14ac:dyDescent="0.35">
      <c r="A238" s="39"/>
      <c r="B238" s="68"/>
      <c r="C238" s="68"/>
      <c r="D238" s="68"/>
      <c r="E238" s="68"/>
      <c r="F238" s="68"/>
      <c r="G238" s="68"/>
      <c r="H238" s="6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row>
    <row r="239" spans="1:793" s="257" customFormat="1" ht="15" x14ac:dyDescent="0.35">
      <c r="A239" s="39"/>
      <c r="B239" s="318" t="s">
        <v>345</v>
      </c>
      <c r="C239" s="318"/>
      <c r="D239" s="318"/>
      <c r="E239" s="318"/>
      <c r="F239" s="318"/>
      <c r="G239" s="318"/>
      <c r="H239" s="318"/>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row>
    <row r="240" spans="1:793" s="257" customFormat="1" ht="15.5" thickBot="1" x14ac:dyDescent="0.4">
      <c r="A240" s="39"/>
      <c r="B240" s="68"/>
      <c r="C240" s="68"/>
      <c r="D240" s="68"/>
      <c r="E240" s="68"/>
      <c r="F240" s="68"/>
      <c r="G240" s="68"/>
      <c r="H240" s="68"/>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row>
    <row r="241" spans="1:793" s="257" customFormat="1" ht="15" x14ac:dyDescent="0.35">
      <c r="A241" s="39"/>
      <c r="B241" s="52" t="s">
        <v>113</v>
      </c>
      <c r="C241" s="94" t="s">
        <v>46</v>
      </c>
      <c r="D241" s="54" t="s">
        <v>114</v>
      </c>
      <c r="E241" s="68"/>
      <c r="F241" s="68"/>
      <c r="G241" s="68"/>
      <c r="H241" s="68"/>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row>
    <row r="242" spans="1:793" s="257" customFormat="1" ht="15.5" thickBot="1" x14ac:dyDescent="0.4">
      <c r="A242" s="39"/>
      <c r="B242" s="7"/>
      <c r="C242" s="50">
        <f>SUM(C82:E82)</f>
        <v>0</v>
      </c>
      <c r="D242" s="55" t="str">
        <f>IF(OR(B242="",C242=""),"",B242/C242)</f>
        <v/>
      </c>
      <c r="E242" s="68"/>
      <c r="F242" s="68"/>
      <c r="G242" s="68"/>
      <c r="H242" s="68"/>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row>
    <row r="243" spans="1:793" s="257" customFormat="1" ht="15" x14ac:dyDescent="0.35">
      <c r="A243" s="39"/>
      <c r="B243" s="68"/>
      <c r="C243" s="68"/>
      <c r="D243" s="68"/>
      <c r="E243" s="68"/>
      <c r="F243" s="68"/>
      <c r="G243" s="68"/>
      <c r="H243" s="68"/>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row>
    <row r="244" spans="1:793" s="257" customFormat="1" ht="30" customHeight="1" x14ac:dyDescent="0.35">
      <c r="A244" s="39"/>
      <c r="B244" s="355" t="s">
        <v>326</v>
      </c>
      <c r="C244" s="355"/>
      <c r="D244" s="355"/>
      <c r="E244" s="355"/>
      <c r="F244" s="355"/>
      <c r="G244" s="355"/>
      <c r="H244" s="355"/>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row>
    <row r="245" spans="1:793" s="257" customFormat="1" ht="15.5" thickBot="1" x14ac:dyDescent="0.4">
      <c r="A245" s="39"/>
      <c r="B245" s="68"/>
      <c r="C245" s="68"/>
      <c r="D245" s="68"/>
      <c r="E245" s="68"/>
      <c r="F245" s="68"/>
      <c r="G245" s="68"/>
      <c r="H245" s="68"/>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row>
    <row r="246" spans="1:793" s="257" customFormat="1" ht="15.5" thickBot="1" x14ac:dyDescent="0.45">
      <c r="A246" s="39"/>
      <c r="B246" s="228"/>
      <c r="C246" s="68"/>
      <c r="D246" s="68"/>
      <c r="E246" s="68"/>
      <c r="F246" s="68"/>
      <c r="G246" s="68"/>
      <c r="H246" s="68"/>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row>
    <row r="247" spans="1:793" s="257" customFormat="1" ht="15" x14ac:dyDescent="0.35">
      <c r="A247" s="39"/>
      <c r="B247" s="68"/>
      <c r="C247" s="68"/>
      <c r="D247" s="68"/>
      <c r="E247" s="68"/>
      <c r="F247" s="68"/>
      <c r="G247" s="68"/>
      <c r="H247" s="68"/>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row>
    <row r="248" spans="1:793" s="257" customFormat="1" ht="18.5" x14ac:dyDescent="0.45">
      <c r="A248" s="255">
        <v>7</v>
      </c>
      <c r="B248" s="303" t="s">
        <v>277</v>
      </c>
      <c r="C248" s="303"/>
      <c r="D248" s="303"/>
      <c r="E248" s="303"/>
      <c r="F248" s="303"/>
      <c r="G248" s="303"/>
      <c r="H248" s="303"/>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row>
    <row r="249" spans="1:793" s="257" customFormat="1" ht="15" x14ac:dyDescent="0.35">
      <c r="A249" s="16"/>
      <c r="B249" s="321" t="s">
        <v>115</v>
      </c>
      <c r="C249" s="321"/>
      <c r="D249" s="321"/>
      <c r="E249" s="321"/>
      <c r="F249" s="321"/>
      <c r="G249" s="321"/>
      <c r="H249" s="321"/>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row>
    <row r="250" spans="1:793" s="257" customFormat="1" ht="15" x14ac:dyDescent="0.35">
      <c r="A250" s="68"/>
      <c r="B250" s="68"/>
      <c r="C250" s="68"/>
      <c r="D250" s="68"/>
      <c r="E250" s="68"/>
      <c r="F250" s="68"/>
      <c r="G250" s="68"/>
      <c r="H250" s="68"/>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row>
    <row r="251" spans="1:793" s="257" customFormat="1" ht="15" x14ac:dyDescent="0.35">
      <c r="A251" s="41"/>
      <c r="B251" s="316" t="s">
        <v>116</v>
      </c>
      <c r="C251" s="316"/>
      <c r="D251" s="316"/>
      <c r="E251" s="316"/>
      <c r="F251" s="316"/>
      <c r="G251" s="316"/>
      <c r="H251" s="316"/>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row>
    <row r="252" spans="1:793" s="257" customFormat="1" ht="15.5" thickBot="1" x14ac:dyDescent="0.45">
      <c r="A252" s="41"/>
      <c r="B252" s="13"/>
      <c r="C252" s="38"/>
      <c r="D252" s="68"/>
      <c r="E252" s="68"/>
      <c r="F252" s="68"/>
      <c r="G252" s="68"/>
      <c r="H252" s="68"/>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row>
    <row r="253" spans="1:793" s="257" customFormat="1" ht="37" customHeight="1" x14ac:dyDescent="0.35">
      <c r="A253" s="41"/>
      <c r="B253" s="52" t="s">
        <v>117</v>
      </c>
      <c r="C253" s="91" t="s">
        <v>270</v>
      </c>
      <c r="D253" s="68"/>
      <c r="E253" s="68"/>
      <c r="F253" s="68"/>
      <c r="G253" s="68"/>
      <c r="H253" s="68"/>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row>
    <row r="254" spans="1:793" s="257" customFormat="1" ht="15.5" thickBot="1" x14ac:dyDescent="0.4">
      <c r="A254" s="41"/>
      <c r="B254" s="7"/>
      <c r="C254" s="107"/>
      <c r="D254" s="68"/>
      <c r="E254" s="68"/>
      <c r="F254" s="68"/>
      <c r="G254" s="68"/>
      <c r="H254" s="68"/>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row>
    <row r="255" spans="1:793" s="257" customFormat="1" ht="15" x14ac:dyDescent="0.35">
      <c r="A255" s="45"/>
      <c r="B255" s="68"/>
      <c r="C255" s="68"/>
      <c r="D255" s="68"/>
      <c r="E255" s="68"/>
      <c r="F255" s="68"/>
      <c r="G255" s="68"/>
      <c r="H255" s="68"/>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row>
    <row r="256" spans="1:793" s="257" customFormat="1" ht="15" x14ac:dyDescent="0.35">
      <c r="A256" s="16"/>
      <c r="B256" s="321" t="s">
        <v>118</v>
      </c>
      <c r="C256" s="321"/>
      <c r="D256" s="321"/>
      <c r="E256" s="321"/>
      <c r="F256" s="321"/>
      <c r="G256" s="321"/>
      <c r="H256" s="321"/>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row>
    <row r="257" spans="1:793" s="257" customFormat="1" ht="15" x14ac:dyDescent="0.35">
      <c r="A257" s="68"/>
      <c r="B257" s="68"/>
      <c r="C257" s="68"/>
      <c r="D257" s="68"/>
      <c r="E257" s="68"/>
      <c r="F257" s="68"/>
      <c r="G257" s="68"/>
      <c r="H257" s="68"/>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row>
    <row r="258" spans="1:793" s="257" customFormat="1" ht="15" x14ac:dyDescent="0.35">
      <c r="A258" s="12"/>
      <c r="B258" s="316" t="s">
        <v>119</v>
      </c>
      <c r="C258" s="316"/>
      <c r="D258" s="316"/>
      <c r="E258" s="316"/>
      <c r="F258" s="316"/>
      <c r="G258" s="316"/>
      <c r="H258" s="316"/>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row>
    <row r="259" spans="1:793" s="257" customFormat="1" ht="15.5" thickBot="1" x14ac:dyDescent="0.45">
      <c r="A259" s="12"/>
      <c r="B259" s="14"/>
      <c r="C259" s="13"/>
      <c r="D259" s="14"/>
      <c r="E259" s="14"/>
      <c r="F259" s="14"/>
      <c r="G259" s="14"/>
      <c r="H259" s="14"/>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row>
    <row r="260" spans="1:793" s="257" customFormat="1" ht="15.5" thickBot="1" x14ac:dyDescent="0.45">
      <c r="A260" s="12"/>
      <c r="B260" s="225"/>
      <c r="C260" s="14"/>
      <c r="D260" s="14"/>
      <c r="E260" s="14"/>
      <c r="F260" s="14"/>
      <c r="G260" s="14"/>
      <c r="H260" s="14"/>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row>
    <row r="261" spans="1:793" s="257" customFormat="1" ht="15" x14ac:dyDescent="0.4">
      <c r="A261" s="12"/>
      <c r="B261" s="14"/>
      <c r="C261" s="13"/>
      <c r="D261" s="14"/>
      <c r="E261" s="14"/>
      <c r="F261" s="14"/>
      <c r="G261" s="14"/>
      <c r="H261" s="14"/>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row>
    <row r="262" spans="1:793" s="257" customFormat="1" ht="15" x14ac:dyDescent="0.35">
      <c r="A262" s="366"/>
      <c r="B262" s="316" t="s">
        <v>229</v>
      </c>
      <c r="C262" s="316"/>
      <c r="D262" s="316"/>
      <c r="E262" s="316"/>
      <c r="F262" s="316"/>
      <c r="G262" s="316"/>
      <c r="H262" s="316"/>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row>
    <row r="263" spans="1:793" s="257" customFormat="1" ht="15.5" thickBot="1" x14ac:dyDescent="0.45">
      <c r="A263" s="366"/>
      <c r="B263" s="14"/>
      <c r="C263" s="13"/>
      <c r="D263" s="14"/>
      <c r="E263" s="14"/>
      <c r="F263" s="14"/>
      <c r="G263" s="14"/>
      <c r="H263" s="14"/>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row>
    <row r="264" spans="1:793" s="257" customFormat="1" ht="15.5" thickBot="1" x14ac:dyDescent="0.45">
      <c r="A264" s="366"/>
      <c r="B264" s="225"/>
      <c r="C264" s="14"/>
      <c r="D264" s="14"/>
      <c r="E264" s="14"/>
      <c r="F264" s="14"/>
      <c r="G264" s="14"/>
      <c r="H264" s="1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row>
    <row r="265" spans="1:793" s="257" customFormat="1" ht="15" x14ac:dyDescent="0.4">
      <c r="A265" s="366"/>
      <c r="B265" s="58"/>
      <c r="C265" s="14"/>
      <c r="D265" s="14"/>
      <c r="E265" s="14"/>
      <c r="F265" s="14"/>
      <c r="G265" s="14"/>
      <c r="H265" s="14"/>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row>
    <row r="266" spans="1:793" s="257" customFormat="1" ht="15" x14ac:dyDescent="0.35">
      <c r="A266" s="366"/>
      <c r="B266" s="316" t="s">
        <v>213</v>
      </c>
      <c r="C266" s="316"/>
      <c r="D266" s="316"/>
      <c r="E266" s="316"/>
      <c r="F266" s="316"/>
      <c r="G266" s="316"/>
      <c r="H266" s="31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row>
    <row r="267" spans="1:793" s="257" customFormat="1" ht="15.5" thickBot="1" x14ac:dyDescent="0.45">
      <c r="A267" s="366"/>
      <c r="B267" s="13"/>
      <c r="C267" s="38"/>
      <c r="D267" s="38"/>
      <c r="E267" s="38"/>
      <c r="F267" s="38"/>
      <c r="G267" s="39"/>
      <c r="H267" s="40"/>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row>
    <row r="268" spans="1:793" s="257" customFormat="1" ht="15.5" thickBot="1" x14ac:dyDescent="0.4">
      <c r="A268" s="366"/>
      <c r="B268" s="225"/>
      <c r="C268" s="38"/>
      <c r="D268" s="38"/>
      <c r="E268" s="38"/>
      <c r="F268" s="38"/>
      <c r="G268" s="39"/>
      <c r="H268" s="40"/>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row>
    <row r="269" spans="1:793" s="257" customFormat="1" ht="15" x14ac:dyDescent="0.35">
      <c r="A269" s="45"/>
      <c r="B269" s="68"/>
      <c r="C269" s="68"/>
      <c r="D269" s="68"/>
      <c r="E269" s="68"/>
      <c r="F269" s="68"/>
      <c r="G269" s="68"/>
      <c r="H269" s="68"/>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row>
    <row r="270" spans="1:793" s="257" customFormat="1" ht="15" x14ac:dyDescent="0.35">
      <c r="A270" s="16"/>
      <c r="B270" s="321" t="s">
        <v>120</v>
      </c>
      <c r="C270" s="321"/>
      <c r="D270" s="321"/>
      <c r="E270" s="321"/>
      <c r="F270" s="321"/>
      <c r="G270" s="321"/>
      <c r="H270" s="321"/>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row>
    <row r="271" spans="1:793" s="257" customFormat="1" ht="15" x14ac:dyDescent="0.4">
      <c r="A271" s="14"/>
      <c r="B271" s="14"/>
      <c r="C271" s="14"/>
      <c r="D271" s="14"/>
      <c r="E271" s="14"/>
      <c r="F271" s="14"/>
      <c r="G271" s="14"/>
      <c r="H271" s="14"/>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row>
    <row r="272" spans="1:793" s="257" customFormat="1" ht="15" x14ac:dyDescent="0.35">
      <c r="A272" s="12"/>
      <c r="B272" s="1" t="s">
        <v>230</v>
      </c>
      <c r="C272" s="1"/>
      <c r="D272" s="1"/>
      <c r="E272" s="1"/>
      <c r="F272" s="1"/>
      <c r="G272" s="1"/>
      <c r="H272" s="1"/>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row>
    <row r="273" spans="1:793" s="257" customFormat="1" ht="15.5" thickBot="1" x14ac:dyDescent="0.45">
      <c r="A273" s="12"/>
      <c r="B273" s="14"/>
      <c r="C273" s="13"/>
      <c r="D273" s="14"/>
      <c r="E273" s="14"/>
      <c r="F273" s="14"/>
      <c r="G273" s="14"/>
      <c r="H273" s="14"/>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row>
    <row r="274" spans="1:793" s="257" customFormat="1" ht="15.5" thickBot="1" x14ac:dyDescent="0.45">
      <c r="A274" s="12"/>
      <c r="B274" s="225"/>
      <c r="C274" s="18"/>
      <c r="D274" s="18"/>
      <c r="E274" s="14"/>
      <c r="F274" s="14"/>
      <c r="G274" s="14"/>
      <c r="H274" s="1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row>
    <row r="275" spans="1:793" s="257" customFormat="1" ht="15" x14ac:dyDescent="0.4">
      <c r="A275" s="45"/>
      <c r="B275" s="14"/>
      <c r="C275" s="14"/>
      <c r="D275" s="14"/>
      <c r="E275" s="14"/>
      <c r="F275" s="14"/>
      <c r="G275" s="14"/>
      <c r="H275" s="14"/>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row>
    <row r="276" spans="1:793" s="257" customFormat="1" ht="15" x14ac:dyDescent="0.35">
      <c r="A276" s="16"/>
      <c r="B276" s="321" t="s">
        <v>121</v>
      </c>
      <c r="C276" s="321"/>
      <c r="D276" s="321"/>
      <c r="E276" s="321"/>
      <c r="F276" s="321"/>
      <c r="G276" s="321"/>
      <c r="H276" s="321"/>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row>
    <row r="277" spans="1:793" s="257" customFormat="1" ht="15" x14ac:dyDescent="0.4">
      <c r="A277" s="45"/>
      <c r="B277" s="14"/>
      <c r="C277" s="14"/>
      <c r="D277" s="14"/>
      <c r="E277" s="14"/>
      <c r="F277" s="14"/>
      <c r="G277" s="14"/>
      <c r="H277" s="14"/>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row>
    <row r="278" spans="1:793" s="257" customFormat="1" ht="15" x14ac:dyDescent="0.35">
      <c r="A278" s="132"/>
      <c r="B278" s="320" t="s">
        <v>122</v>
      </c>
      <c r="C278" s="320"/>
      <c r="D278" s="320"/>
      <c r="E278" s="320"/>
      <c r="F278" s="320"/>
      <c r="G278" s="320"/>
      <c r="H278" s="320"/>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row>
    <row r="279" spans="1:793" s="257" customFormat="1" ht="15.5" thickBot="1" x14ac:dyDescent="0.45">
      <c r="A279" s="132"/>
      <c r="B279" s="14"/>
      <c r="C279" s="14"/>
      <c r="D279" s="14"/>
      <c r="E279" s="14"/>
      <c r="F279" s="14"/>
      <c r="G279" s="14"/>
      <c r="H279" s="14"/>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row>
    <row r="280" spans="1:793" s="257" customFormat="1" ht="15.5" thickBot="1" x14ac:dyDescent="0.45">
      <c r="A280" s="132"/>
      <c r="B280" s="19"/>
      <c r="C280" s="42" t="s">
        <v>123</v>
      </c>
      <c r="D280" s="14"/>
      <c r="E280" s="14"/>
      <c r="F280" s="14"/>
      <c r="G280" s="14"/>
      <c r="H280" s="14"/>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row>
    <row r="281" spans="1:793" s="257" customFormat="1" ht="15" x14ac:dyDescent="0.4">
      <c r="A281" s="132"/>
      <c r="B281" s="43" t="s">
        <v>18</v>
      </c>
      <c r="C281" s="108"/>
      <c r="D281" s="14"/>
      <c r="E281" s="14"/>
      <c r="F281" s="14"/>
      <c r="G281" s="14"/>
      <c r="H281" s="14"/>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row>
    <row r="282" spans="1:793" s="257" customFormat="1" ht="15" x14ac:dyDescent="0.4">
      <c r="A282" s="132"/>
      <c r="B282" s="27" t="s">
        <v>19</v>
      </c>
      <c r="C282" s="108"/>
      <c r="D282" s="14"/>
      <c r="E282" s="14"/>
      <c r="F282" s="14"/>
      <c r="G282" s="14"/>
      <c r="H282" s="14"/>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row>
    <row r="283" spans="1:793" s="257" customFormat="1" ht="15.5" thickBot="1" x14ac:dyDescent="0.45">
      <c r="A283" s="132"/>
      <c r="B283" s="28" t="s">
        <v>20</v>
      </c>
      <c r="C283" s="108"/>
      <c r="D283" s="14"/>
      <c r="E283" s="14"/>
      <c r="F283" s="14"/>
      <c r="G283" s="14"/>
      <c r="H283" s="14"/>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row>
    <row r="284" spans="1:793" s="257" customFormat="1" ht="15.5" thickBot="1" x14ac:dyDescent="0.45">
      <c r="A284" s="132"/>
      <c r="B284" s="44" t="s">
        <v>21</v>
      </c>
      <c r="C284" s="246">
        <f>SUM(C281:C283)</f>
        <v>0</v>
      </c>
      <c r="D284" s="14"/>
      <c r="E284" s="14"/>
      <c r="F284" s="14"/>
      <c r="G284" s="14"/>
      <c r="H284" s="1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row>
    <row r="285" spans="1:793" s="257" customFormat="1" ht="15" x14ac:dyDescent="0.4">
      <c r="A285" s="132"/>
      <c r="B285" s="14"/>
      <c r="C285" s="14"/>
      <c r="D285" s="14"/>
      <c r="E285" s="14"/>
      <c r="F285" s="14"/>
      <c r="G285" s="14"/>
      <c r="H285" s="14"/>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row>
    <row r="286" spans="1:793" s="257" customFormat="1" ht="15" x14ac:dyDescent="0.4">
      <c r="A286" s="132"/>
      <c r="B286" s="319" t="s">
        <v>124</v>
      </c>
      <c r="C286" s="319"/>
      <c r="D286" s="319"/>
      <c r="E286" s="319"/>
      <c r="F286" s="319"/>
      <c r="G286" s="319"/>
      <c r="H286" s="319"/>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row>
    <row r="287" spans="1:793" s="257" customFormat="1" ht="15" x14ac:dyDescent="0.35">
      <c r="A287" s="132"/>
      <c r="B287" s="322" t="s">
        <v>315</v>
      </c>
      <c r="C287" s="322"/>
      <c r="D287" s="322"/>
      <c r="E287" s="322"/>
      <c r="F287" s="322"/>
      <c r="G287" s="322"/>
      <c r="H287" s="322"/>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row>
    <row r="288" spans="1:793" s="257" customFormat="1" ht="15" x14ac:dyDescent="0.35">
      <c r="A288" s="132"/>
      <c r="B288" s="322"/>
      <c r="C288" s="322"/>
      <c r="D288" s="322"/>
      <c r="E288" s="322"/>
      <c r="F288" s="322"/>
      <c r="G288" s="322"/>
      <c r="H288" s="322"/>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row>
    <row r="289" spans="1:793" s="257" customFormat="1" ht="15.5" thickBot="1" x14ac:dyDescent="0.45">
      <c r="A289" s="132"/>
      <c r="B289" s="14"/>
      <c r="C289" s="14"/>
      <c r="D289" s="14"/>
      <c r="E289" s="14"/>
      <c r="F289" s="14"/>
      <c r="G289" s="14"/>
      <c r="H289" s="14"/>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row>
    <row r="290" spans="1:793" s="257" customFormat="1" ht="35.5" customHeight="1" x14ac:dyDescent="0.35">
      <c r="A290" s="132"/>
      <c r="B290" s="96" t="s">
        <v>125</v>
      </c>
      <c r="C290" s="96" t="s">
        <v>126</v>
      </c>
      <c r="D290" s="98" t="s">
        <v>127</v>
      </c>
      <c r="E290" s="38"/>
      <c r="F290" s="38"/>
      <c r="G290" s="39"/>
      <c r="H290" s="4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row>
    <row r="291" spans="1:793" s="257" customFormat="1" ht="15.5" thickBot="1" x14ac:dyDescent="0.45">
      <c r="A291" s="132"/>
      <c r="B291" s="110"/>
      <c r="C291" s="100">
        <f>C284</f>
        <v>0</v>
      </c>
      <c r="D291" s="167" t="str">
        <f>IF(OR(B291="",C291=""),"",B291/C291)</f>
        <v/>
      </c>
      <c r="E291" s="14"/>
      <c r="F291" s="14"/>
      <c r="G291" s="14"/>
      <c r="H291" s="14"/>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row>
    <row r="292" spans="1:793" s="257" customFormat="1" ht="15" x14ac:dyDescent="0.4">
      <c r="A292" s="132"/>
      <c r="B292" s="14"/>
      <c r="C292" s="14"/>
      <c r="D292" s="14"/>
      <c r="E292" s="14"/>
      <c r="F292" s="14"/>
      <c r="G292" s="14"/>
      <c r="H292" s="14"/>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row>
    <row r="293" spans="1:793" s="257" customFormat="1" ht="15" x14ac:dyDescent="0.4">
      <c r="A293" s="132"/>
      <c r="B293" s="14"/>
      <c r="C293" s="14"/>
      <c r="D293" s="14"/>
      <c r="E293" s="14"/>
      <c r="F293" s="14"/>
      <c r="G293" s="14"/>
      <c r="H293" s="14"/>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row>
    <row r="294" spans="1:793" s="257" customFormat="1" ht="15" x14ac:dyDescent="0.35">
      <c r="A294" s="132"/>
      <c r="B294" s="320" t="s">
        <v>346</v>
      </c>
      <c r="C294" s="320"/>
      <c r="D294" s="320"/>
      <c r="E294" s="320"/>
      <c r="F294" s="320"/>
      <c r="G294" s="320"/>
      <c r="H294" s="320"/>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row>
    <row r="295" spans="1:793" s="257" customFormat="1" ht="15.5" thickBot="1" x14ac:dyDescent="0.45">
      <c r="A295" s="132"/>
      <c r="B295" s="14"/>
      <c r="C295" s="14"/>
      <c r="D295" s="14"/>
      <c r="E295" s="14"/>
      <c r="F295" s="14"/>
      <c r="G295" s="14"/>
      <c r="H295" s="14"/>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row>
    <row r="296" spans="1:793" s="257" customFormat="1" ht="15.5" thickBot="1" x14ac:dyDescent="0.45">
      <c r="A296" s="132"/>
      <c r="B296" s="19"/>
      <c r="C296" s="42" t="s">
        <v>128</v>
      </c>
      <c r="D296" s="14"/>
      <c r="E296" s="14"/>
      <c r="F296" s="14"/>
      <c r="G296" s="14"/>
      <c r="H296" s="14"/>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row>
    <row r="297" spans="1:793" s="257" customFormat="1" ht="15" x14ac:dyDescent="0.4">
      <c r="A297" s="132"/>
      <c r="B297" s="43" t="s">
        <v>18</v>
      </c>
      <c r="C297" s="108"/>
      <c r="D297" s="14"/>
      <c r="E297" s="14"/>
      <c r="F297" s="14"/>
      <c r="G297" s="14"/>
      <c r="H297" s="14"/>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row>
    <row r="298" spans="1:793" s="257" customFormat="1" ht="15" x14ac:dyDescent="0.4">
      <c r="A298" s="132"/>
      <c r="B298" s="27" t="s">
        <v>19</v>
      </c>
      <c r="C298" s="108"/>
      <c r="D298" s="14"/>
      <c r="E298" s="14"/>
      <c r="F298" s="14"/>
      <c r="G298" s="14"/>
      <c r="H298" s="14"/>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row>
    <row r="299" spans="1:793" s="257" customFormat="1" ht="15.5" thickBot="1" x14ac:dyDescent="0.4">
      <c r="A299" s="132"/>
      <c r="B299" s="28" t="s">
        <v>20</v>
      </c>
      <c r="C299" s="108"/>
      <c r="D299" s="324" t="str">
        <f>IF(C300&gt;C284,"The no.of independent directors should be equal to or smaller than the number of board members provided in GOV17. Please double-check your entry.","")</f>
        <v/>
      </c>
      <c r="E299" s="325"/>
      <c r="F299" s="325"/>
      <c r="G299" s="325"/>
      <c r="H299" s="325"/>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row>
    <row r="300" spans="1:793" s="257" customFormat="1" ht="16" customHeight="1" thickBot="1" x14ac:dyDescent="0.4">
      <c r="A300" s="132"/>
      <c r="B300" s="44" t="s">
        <v>21</v>
      </c>
      <c r="C300" s="246">
        <f>SUM(C297:C299)</f>
        <v>0</v>
      </c>
      <c r="D300" s="324"/>
      <c r="E300" s="325"/>
      <c r="F300" s="325"/>
      <c r="G300" s="325"/>
      <c r="H300" s="325"/>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row>
    <row r="301" spans="1:793" s="257" customFormat="1" ht="15" x14ac:dyDescent="0.4">
      <c r="A301" s="132"/>
      <c r="B301" s="14"/>
      <c r="C301" s="14"/>
      <c r="D301" s="14"/>
      <c r="E301" s="14"/>
      <c r="F301" s="14"/>
      <c r="G301" s="14"/>
      <c r="H301" s="14"/>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row>
    <row r="302" spans="1:793" s="257" customFormat="1" ht="15" x14ac:dyDescent="0.35">
      <c r="A302" s="16"/>
      <c r="B302" s="321" t="s">
        <v>129</v>
      </c>
      <c r="C302" s="321"/>
      <c r="D302" s="321"/>
      <c r="E302" s="321"/>
      <c r="F302" s="321"/>
      <c r="G302" s="321"/>
      <c r="H302" s="321"/>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row>
    <row r="303" spans="1:793" s="257" customFormat="1" ht="15" x14ac:dyDescent="0.4">
      <c r="A303" s="132"/>
      <c r="B303" s="14"/>
      <c r="C303" s="14"/>
      <c r="D303" s="14"/>
      <c r="E303" s="14"/>
      <c r="F303" s="14"/>
      <c r="G303" s="14"/>
      <c r="H303" s="14"/>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row>
    <row r="304" spans="1:793" s="257" customFormat="1" ht="15" x14ac:dyDescent="0.35">
      <c r="A304" s="132"/>
      <c r="B304" s="318" t="s">
        <v>361</v>
      </c>
      <c r="C304" s="318"/>
      <c r="D304" s="318"/>
      <c r="E304" s="318"/>
      <c r="F304" s="318"/>
      <c r="G304" s="318"/>
      <c r="H304" s="318"/>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row>
    <row r="305" spans="1:793" s="257" customFormat="1" ht="15.5" thickBot="1" x14ac:dyDescent="0.45">
      <c r="A305" s="132"/>
      <c r="B305" s="14"/>
      <c r="C305" s="14"/>
      <c r="D305" s="14"/>
      <c r="E305" s="14"/>
      <c r="F305" s="14"/>
      <c r="G305" s="14"/>
      <c r="H305" s="14"/>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row>
    <row r="306" spans="1:793" s="257" customFormat="1" ht="15.5" thickBot="1" x14ac:dyDescent="0.45">
      <c r="A306" s="132"/>
      <c r="B306" s="227"/>
      <c r="C306" s="14"/>
      <c r="D306" s="14"/>
      <c r="E306" s="14"/>
      <c r="F306" s="14"/>
      <c r="G306" s="14"/>
      <c r="H306" s="14"/>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row>
    <row r="307" spans="1:793" s="257" customFormat="1" ht="15" x14ac:dyDescent="0.4">
      <c r="A307" s="132"/>
      <c r="B307" s="14"/>
      <c r="C307" s="14"/>
      <c r="D307" s="14"/>
      <c r="E307" s="14"/>
      <c r="F307" s="14"/>
      <c r="G307" s="14"/>
      <c r="H307" s="14"/>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row>
    <row r="308" spans="1:793" s="257" customFormat="1" ht="15" x14ac:dyDescent="0.35">
      <c r="A308" s="132"/>
      <c r="B308" s="318" t="s">
        <v>365</v>
      </c>
      <c r="C308" s="318"/>
      <c r="D308" s="318"/>
      <c r="E308" s="318"/>
      <c r="F308" s="318"/>
      <c r="G308" s="318"/>
      <c r="H308" s="31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row>
    <row r="309" spans="1:793" s="257" customFormat="1" ht="15.5" thickBot="1" x14ac:dyDescent="0.45">
      <c r="A309" s="132"/>
      <c r="B309" s="14"/>
      <c r="C309" s="14"/>
      <c r="D309" s="14"/>
      <c r="E309" s="14"/>
      <c r="F309" s="14"/>
      <c r="G309" s="14"/>
      <c r="H309" s="14"/>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row>
    <row r="310" spans="1:793" s="257" customFormat="1" ht="15.5" thickBot="1" x14ac:dyDescent="0.45">
      <c r="A310" s="132"/>
      <c r="B310" s="228"/>
      <c r="C310" s="14"/>
      <c r="D310" s="14"/>
      <c r="E310" s="14"/>
      <c r="F310" s="14"/>
      <c r="G310" s="14"/>
      <c r="H310" s="14"/>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row>
    <row r="311" spans="1:793" s="257" customFormat="1" ht="15" x14ac:dyDescent="0.4">
      <c r="A311" s="132"/>
      <c r="B311" s="14"/>
      <c r="C311" s="14"/>
      <c r="D311" s="14"/>
      <c r="E311" s="14"/>
      <c r="F311" s="14"/>
      <c r="G311" s="14"/>
      <c r="H311" s="14"/>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row>
    <row r="312" spans="1:793" s="257" customFormat="1" ht="18.5" x14ac:dyDescent="0.45">
      <c r="A312" s="255">
        <v>8</v>
      </c>
      <c r="B312" s="303" t="s">
        <v>278</v>
      </c>
      <c r="C312" s="303"/>
      <c r="D312" s="303"/>
      <c r="E312" s="303"/>
      <c r="F312" s="303"/>
      <c r="G312" s="303"/>
      <c r="H312" s="303"/>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row>
    <row r="313" spans="1:793" s="257" customFormat="1" ht="15" x14ac:dyDescent="0.35">
      <c r="A313" s="16"/>
      <c r="B313" s="321" t="s">
        <v>130</v>
      </c>
      <c r="C313" s="321"/>
      <c r="D313" s="321"/>
      <c r="E313" s="321"/>
      <c r="F313" s="321"/>
      <c r="G313" s="321"/>
      <c r="H313" s="321"/>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row>
    <row r="314" spans="1:793" s="257" customFormat="1" ht="15" x14ac:dyDescent="0.4">
      <c r="A314" s="132"/>
      <c r="B314" s="14"/>
      <c r="C314" s="14"/>
      <c r="D314" s="14"/>
      <c r="E314" s="14"/>
      <c r="F314" s="14"/>
      <c r="G314" s="14"/>
      <c r="H314" s="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row>
    <row r="315" spans="1:793" s="257" customFormat="1" ht="15" x14ac:dyDescent="0.35">
      <c r="A315" s="132"/>
      <c r="B315" s="316" t="s">
        <v>268</v>
      </c>
      <c r="C315" s="316"/>
      <c r="D315" s="316"/>
      <c r="E315" s="316"/>
      <c r="F315" s="316"/>
      <c r="G315" s="316"/>
      <c r="H315" s="316"/>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row>
    <row r="316" spans="1:793" s="257" customFormat="1" ht="15.5" thickBot="1" x14ac:dyDescent="0.45">
      <c r="A316" s="132"/>
      <c r="B316" s="14"/>
      <c r="C316" s="13"/>
      <c r="D316" s="14"/>
      <c r="E316" s="14"/>
      <c r="F316" s="14"/>
      <c r="G316" s="14"/>
      <c r="H316" s="14"/>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row>
    <row r="317" spans="1:793" s="257" customFormat="1" ht="15.5" thickBot="1" x14ac:dyDescent="0.45">
      <c r="A317" s="132"/>
      <c r="B317" s="229"/>
      <c r="C317" s="14"/>
      <c r="D317" s="14"/>
      <c r="E317" s="14"/>
      <c r="F317" s="14"/>
      <c r="G317" s="14"/>
      <c r="H317" s="14"/>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row>
    <row r="318" spans="1:793" s="257" customFormat="1" ht="15" x14ac:dyDescent="0.4">
      <c r="A318" s="132"/>
      <c r="B318" s="14"/>
      <c r="C318" s="13"/>
      <c r="D318" s="14"/>
      <c r="E318" s="14"/>
      <c r="F318" s="14"/>
      <c r="G318" s="14"/>
      <c r="H318" s="14"/>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row>
    <row r="319" spans="1:793" s="257" customFormat="1" ht="15" x14ac:dyDescent="0.35">
      <c r="A319" s="132"/>
      <c r="B319" s="316" t="s">
        <v>131</v>
      </c>
      <c r="C319" s="316"/>
      <c r="D319" s="316"/>
      <c r="E319" s="316"/>
      <c r="F319" s="316"/>
      <c r="G319" s="316"/>
      <c r="H319" s="316"/>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row>
    <row r="320" spans="1:793" s="257" customFormat="1" ht="15.5" thickBot="1" x14ac:dyDescent="0.45">
      <c r="A320" s="132"/>
      <c r="B320" s="14"/>
      <c r="C320" s="13"/>
      <c r="D320" s="14"/>
      <c r="E320" s="14"/>
      <c r="F320" s="14"/>
      <c r="G320" s="14"/>
      <c r="H320" s="14"/>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row>
    <row r="321" spans="1:793" s="257" customFormat="1" ht="15.5" thickBot="1" x14ac:dyDescent="0.45">
      <c r="A321" s="132"/>
      <c r="B321" s="229"/>
      <c r="C321" s="14"/>
      <c r="D321" s="14"/>
      <c r="E321" s="14"/>
      <c r="F321" s="14"/>
      <c r="G321" s="14"/>
      <c r="H321" s="14"/>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row>
    <row r="322" spans="1:793" s="257" customFormat="1" ht="15" x14ac:dyDescent="0.4">
      <c r="A322" s="132"/>
      <c r="B322" s="14"/>
      <c r="C322" s="14"/>
      <c r="D322" s="14"/>
      <c r="E322" s="14"/>
      <c r="F322" s="14"/>
      <c r="G322" s="14"/>
      <c r="H322" s="14"/>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row>
    <row r="323" spans="1:793" s="257" customFormat="1" ht="15" x14ac:dyDescent="0.35">
      <c r="A323" s="132"/>
      <c r="B323" s="316" t="s">
        <v>133</v>
      </c>
      <c r="C323" s="316"/>
      <c r="D323" s="316"/>
      <c r="E323" s="316"/>
      <c r="F323" s="316"/>
      <c r="G323" s="316"/>
      <c r="H323" s="316"/>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row>
    <row r="324" spans="1:793" s="257" customFormat="1" ht="15.5" thickBot="1" x14ac:dyDescent="0.45">
      <c r="A324" s="132"/>
      <c r="B324" s="14"/>
      <c r="C324" s="13"/>
      <c r="D324" s="14"/>
      <c r="E324" s="14"/>
      <c r="F324" s="14"/>
      <c r="G324" s="14"/>
      <c r="H324" s="1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row>
    <row r="325" spans="1:793" s="257" customFormat="1" ht="15.5" thickBot="1" x14ac:dyDescent="0.45">
      <c r="A325" s="132"/>
      <c r="B325" s="229"/>
      <c r="C325" s="14"/>
      <c r="D325" s="14"/>
      <c r="E325" s="14"/>
      <c r="F325" s="14"/>
      <c r="G325" s="14"/>
      <c r="H325" s="14"/>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row>
    <row r="326" spans="1:793" s="257" customFormat="1" ht="15" x14ac:dyDescent="0.4">
      <c r="A326" s="132"/>
      <c r="B326" s="14"/>
      <c r="C326" s="14"/>
      <c r="D326" s="14"/>
      <c r="E326" s="14"/>
      <c r="F326" s="14"/>
      <c r="G326" s="14"/>
      <c r="H326" s="14"/>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row>
    <row r="327" spans="1:793" s="257" customFormat="1" ht="15" x14ac:dyDescent="0.4">
      <c r="A327" s="132"/>
      <c r="B327" s="14"/>
      <c r="C327" s="14"/>
      <c r="D327" s="14"/>
      <c r="E327" s="14"/>
      <c r="F327" s="14"/>
      <c r="G327" s="14"/>
      <c r="H327" s="14"/>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row>
    <row r="328" spans="1:793" s="257" customFormat="1" ht="18.5" x14ac:dyDescent="0.45">
      <c r="A328" s="255">
        <v>9</v>
      </c>
      <c r="B328" s="303" t="s">
        <v>279</v>
      </c>
      <c r="C328" s="303"/>
      <c r="D328" s="303"/>
      <c r="E328" s="303"/>
      <c r="F328" s="303"/>
      <c r="G328" s="303"/>
      <c r="H328" s="303"/>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row>
    <row r="329" spans="1:793" ht="15" x14ac:dyDescent="0.35">
      <c r="A329" s="16"/>
      <c r="B329" s="321" t="s">
        <v>143</v>
      </c>
      <c r="C329" s="321"/>
      <c r="D329" s="321"/>
      <c r="E329" s="321"/>
      <c r="F329" s="321"/>
      <c r="G329" s="321"/>
      <c r="H329" s="321"/>
    </row>
    <row r="330" spans="1:793" ht="15" x14ac:dyDescent="0.4">
      <c r="A330" s="14"/>
      <c r="B330" s="357" t="s">
        <v>351</v>
      </c>
      <c r="C330" s="357"/>
      <c r="D330" s="357"/>
      <c r="E330" s="357"/>
      <c r="F330" s="357"/>
      <c r="G330" s="357"/>
      <c r="H330" s="357"/>
    </row>
    <row r="331" spans="1:793" ht="15" x14ac:dyDescent="0.35">
      <c r="A331" s="132"/>
      <c r="B331" s="354" t="s">
        <v>280</v>
      </c>
      <c r="C331" s="354"/>
      <c r="D331" s="354"/>
      <c r="E331" s="354"/>
      <c r="F331" s="354"/>
      <c r="G331" s="354"/>
      <c r="H331" s="354"/>
    </row>
    <row r="332" spans="1:793" ht="15.5" thickBot="1" x14ac:dyDescent="0.45">
      <c r="A332" s="14"/>
      <c r="B332" s="14"/>
      <c r="C332" s="14"/>
      <c r="D332" s="14"/>
      <c r="E332" s="14"/>
      <c r="F332" s="14"/>
      <c r="G332" s="14"/>
      <c r="H332" s="14"/>
    </row>
    <row r="333" spans="1:793" ht="15.5" thickBot="1" x14ac:dyDescent="0.45">
      <c r="A333" s="74"/>
      <c r="B333" s="124" t="s">
        <v>111</v>
      </c>
      <c r="C333" s="218">
        <f>C214</f>
        <v>0</v>
      </c>
      <c r="D333" s="120"/>
      <c r="E333" s="120"/>
      <c r="F333" s="14"/>
      <c r="G333" s="75"/>
      <c r="H333" s="74"/>
    </row>
    <row r="334" spans="1:793" ht="15.5" thickBot="1" x14ac:dyDescent="0.45">
      <c r="A334" s="75"/>
      <c r="B334" s="120"/>
      <c r="C334" s="120"/>
      <c r="D334" s="120"/>
      <c r="E334" s="120"/>
      <c r="F334" s="14"/>
      <c r="G334" s="74"/>
      <c r="H334" s="14"/>
    </row>
    <row r="335" spans="1:793" ht="45" customHeight="1" thickBot="1" x14ac:dyDescent="0.45">
      <c r="A335" s="45"/>
      <c r="B335" s="179" t="s">
        <v>145</v>
      </c>
      <c r="C335" s="332" t="s">
        <v>146</v>
      </c>
      <c r="D335" s="333"/>
      <c r="E335" s="334"/>
      <c r="F335" s="180" t="s">
        <v>147</v>
      </c>
      <c r="G335" s="76"/>
      <c r="H335" s="14"/>
    </row>
    <row r="336" spans="1:793" ht="16" x14ac:dyDescent="0.4">
      <c r="A336" s="75"/>
      <c r="B336" s="181"/>
      <c r="C336" s="112" t="s">
        <v>148</v>
      </c>
      <c r="D336" s="112" t="s">
        <v>149</v>
      </c>
      <c r="E336" s="112" t="s">
        <v>150</v>
      </c>
      <c r="F336" s="182"/>
      <c r="G336" s="77"/>
      <c r="H336" s="14"/>
      <c r="I336" s="285" t="s">
        <v>149</v>
      </c>
      <c r="J336" s="286" t="s">
        <v>150</v>
      </c>
    </row>
    <row r="337" spans="1:10" ht="16" x14ac:dyDescent="0.4">
      <c r="A337" s="75"/>
      <c r="B337" s="181" t="s">
        <v>151</v>
      </c>
      <c r="C337" s="112" t="s">
        <v>152</v>
      </c>
      <c r="D337" s="112" t="s">
        <v>153</v>
      </c>
      <c r="E337" s="112" t="s">
        <v>154</v>
      </c>
      <c r="F337" s="182"/>
      <c r="G337" s="74"/>
      <c r="H337" s="14"/>
      <c r="I337" s="287" t="s">
        <v>153</v>
      </c>
      <c r="J337" s="288" t="s">
        <v>154</v>
      </c>
    </row>
    <row r="338" spans="1:10" ht="16" x14ac:dyDescent="0.4">
      <c r="A338" s="75"/>
      <c r="B338" s="183" t="s">
        <v>155</v>
      </c>
      <c r="C338" s="115">
        <v>1</v>
      </c>
      <c r="D338" s="116">
        <f>C338*I338</f>
        <v>10.0797080169</v>
      </c>
      <c r="E338" s="117">
        <f>C338*J338</f>
        <v>2.7044227521000002</v>
      </c>
      <c r="F338" s="184"/>
      <c r="G338" s="74"/>
      <c r="H338" s="14"/>
      <c r="I338" s="134">
        <v>10.0797080169</v>
      </c>
      <c r="J338" s="135">
        <v>2.7044227521000002</v>
      </c>
    </row>
    <row r="339" spans="1:10" ht="16" x14ac:dyDescent="0.4">
      <c r="A339" s="75"/>
      <c r="B339" s="183" t="s">
        <v>156</v>
      </c>
      <c r="C339" s="115">
        <v>1</v>
      </c>
      <c r="D339" s="116">
        <f>C339*I339</f>
        <v>8.8477437037000009</v>
      </c>
      <c r="E339" s="117">
        <f>C339*J339</f>
        <v>2.2209931824</v>
      </c>
      <c r="F339" s="127"/>
      <c r="G339" s="74"/>
      <c r="H339" s="14"/>
      <c r="I339" s="136">
        <v>8.8477437037000009</v>
      </c>
      <c r="J339" s="135">
        <v>2.2209931824</v>
      </c>
    </row>
    <row r="340" spans="1:10" ht="16" x14ac:dyDescent="0.4">
      <c r="A340" s="75"/>
      <c r="B340" s="183" t="s">
        <v>157</v>
      </c>
      <c r="C340" s="115">
        <v>1</v>
      </c>
      <c r="D340" s="116">
        <f>C340*I340</f>
        <v>10.0797080169</v>
      </c>
      <c r="E340" s="117">
        <f>C340*J340</f>
        <v>2.7044227521000002</v>
      </c>
      <c r="F340" s="127"/>
      <c r="G340" s="74"/>
      <c r="H340" s="14"/>
      <c r="I340" s="134">
        <v>10.0797080169</v>
      </c>
      <c r="J340" s="135">
        <v>2.7044227521000002</v>
      </c>
    </row>
    <row r="341" spans="1:10" ht="16.5" thickBot="1" x14ac:dyDescent="0.45">
      <c r="A341" s="75"/>
      <c r="B341" s="183" t="s">
        <v>158</v>
      </c>
      <c r="C341" s="115">
        <v>1</v>
      </c>
      <c r="D341" s="116">
        <f>C341*I341</f>
        <v>6.6724741514000003</v>
      </c>
      <c r="E341" s="117">
        <f>C341*J341</f>
        <v>1.5218157332</v>
      </c>
      <c r="F341" s="127"/>
      <c r="G341" s="74"/>
      <c r="H341" s="14"/>
      <c r="I341" s="137">
        <v>6.6724741514000003</v>
      </c>
      <c r="J341" s="138">
        <v>1.5218157332</v>
      </c>
    </row>
    <row r="342" spans="1:10" ht="15" x14ac:dyDescent="0.4">
      <c r="A342" s="75"/>
      <c r="B342" s="183" t="s">
        <v>159</v>
      </c>
      <c r="C342" s="118"/>
      <c r="D342" s="118"/>
      <c r="E342" s="119"/>
      <c r="F342" s="127"/>
      <c r="G342" s="74"/>
      <c r="H342" s="14"/>
      <c r="I342" s="15"/>
      <c r="J342" s="15"/>
    </row>
    <row r="343" spans="1:10" ht="15" x14ac:dyDescent="0.4">
      <c r="A343" s="75"/>
      <c r="B343" s="329"/>
      <c r="C343" s="330"/>
      <c r="D343" s="330"/>
      <c r="E343" s="330"/>
      <c r="F343" s="331"/>
      <c r="G343" s="74"/>
      <c r="H343" s="14"/>
      <c r="I343" s="15"/>
      <c r="J343" s="15"/>
    </row>
    <row r="344" spans="1:10" ht="15" x14ac:dyDescent="0.4">
      <c r="A344" s="75"/>
      <c r="B344" s="185" t="s">
        <v>252</v>
      </c>
      <c r="C344" s="121"/>
      <c r="D344" s="115">
        <v>100</v>
      </c>
      <c r="E344" s="117">
        <f>D344*0</f>
        <v>0</v>
      </c>
      <c r="F344" s="182"/>
      <c r="G344" s="74"/>
      <c r="H344" s="14"/>
      <c r="I344" s="74"/>
      <c r="J344" s="78"/>
    </row>
    <row r="345" spans="1:10" ht="15" x14ac:dyDescent="0.4">
      <c r="A345" s="75"/>
      <c r="B345" s="329"/>
      <c r="C345" s="330"/>
      <c r="D345" s="330"/>
      <c r="E345" s="330"/>
      <c r="F345" s="331"/>
      <c r="G345" s="74"/>
      <c r="H345" s="14"/>
      <c r="I345" s="74"/>
      <c r="J345" s="74"/>
    </row>
    <row r="346" spans="1:10" ht="15.5" thickBot="1" x14ac:dyDescent="0.45">
      <c r="A346" s="75"/>
      <c r="B346" s="186" t="s">
        <v>160</v>
      </c>
      <c r="C346" s="187">
        <f>SUM(C338:C342)</f>
        <v>4</v>
      </c>
      <c r="D346" s="187">
        <f>SUM(D338:D344)</f>
        <v>135.67963388890001</v>
      </c>
      <c r="E346" s="188">
        <f>SUM(E338:E344)</f>
        <v>9.1516544197999998</v>
      </c>
      <c r="F346" s="189"/>
      <c r="G346" s="74"/>
      <c r="H346" s="14"/>
      <c r="I346" s="74"/>
      <c r="J346" s="74"/>
    </row>
    <row r="347" spans="1:10" ht="15" x14ac:dyDescent="0.4">
      <c r="A347" s="75"/>
      <c r="B347" s="120"/>
      <c r="C347" s="120"/>
      <c r="D347" s="120"/>
      <c r="E347" s="120"/>
      <c r="F347" s="120"/>
      <c r="G347" s="74"/>
      <c r="H347" s="14"/>
      <c r="I347" s="74"/>
      <c r="J347" s="74"/>
    </row>
    <row r="348" spans="1:10" ht="15.5" thickBot="1" x14ac:dyDescent="0.45">
      <c r="A348" s="75"/>
      <c r="B348" s="120"/>
      <c r="C348" s="120"/>
      <c r="D348" s="120"/>
      <c r="E348" s="120"/>
      <c r="F348" s="120"/>
      <c r="G348" s="74"/>
      <c r="H348" s="14"/>
      <c r="I348" s="74"/>
      <c r="J348" s="74"/>
    </row>
    <row r="349" spans="1:10" ht="45" customHeight="1" thickBot="1" x14ac:dyDescent="0.45">
      <c r="A349" s="45"/>
      <c r="B349" s="190" t="s">
        <v>161</v>
      </c>
      <c r="C349" s="332" t="s">
        <v>162</v>
      </c>
      <c r="D349" s="333"/>
      <c r="E349" s="334"/>
      <c r="F349" s="180" t="s">
        <v>147</v>
      </c>
      <c r="G349" s="76"/>
      <c r="H349" s="14"/>
      <c r="I349" s="15"/>
      <c r="J349" s="15"/>
    </row>
    <row r="350" spans="1:10" ht="16" x14ac:dyDescent="0.4">
      <c r="A350" s="75"/>
      <c r="B350" s="191"/>
      <c r="C350" s="111" t="s">
        <v>148</v>
      </c>
      <c r="D350" s="111" t="s">
        <v>149</v>
      </c>
      <c r="E350" s="113" t="s">
        <v>150</v>
      </c>
      <c r="F350" s="182"/>
      <c r="G350" s="79"/>
      <c r="H350" s="14"/>
      <c r="I350" s="289" t="s">
        <v>149</v>
      </c>
      <c r="J350" s="290" t="s">
        <v>150</v>
      </c>
    </row>
    <row r="351" spans="1:10" ht="16" x14ac:dyDescent="0.4">
      <c r="A351" s="75"/>
      <c r="B351" s="181" t="s">
        <v>151</v>
      </c>
      <c r="C351" s="112" t="s">
        <v>163</v>
      </c>
      <c r="D351" s="112" t="s">
        <v>153</v>
      </c>
      <c r="E351" s="113" t="s">
        <v>154</v>
      </c>
      <c r="F351" s="182"/>
      <c r="G351" s="80"/>
      <c r="H351" s="14"/>
      <c r="I351" s="287" t="s">
        <v>153</v>
      </c>
      <c r="J351" s="288" t="s">
        <v>154</v>
      </c>
    </row>
    <row r="352" spans="1:10" ht="16" x14ac:dyDescent="0.4">
      <c r="A352" s="75"/>
      <c r="B352" s="192" t="s">
        <v>164</v>
      </c>
      <c r="C352" s="115">
        <v>1</v>
      </c>
      <c r="D352" s="116">
        <f>C352*I352</f>
        <v>6.6724741514000003</v>
      </c>
      <c r="E352" s="117">
        <f>C352*J352</f>
        <v>1.5218157332</v>
      </c>
      <c r="F352" s="127"/>
      <c r="G352" s="81"/>
      <c r="H352" s="14"/>
      <c r="I352" s="291">
        <v>6.6724741514000003</v>
      </c>
      <c r="J352" s="292">
        <v>1.5218157332</v>
      </c>
    </row>
    <row r="353" spans="1:10" ht="16" x14ac:dyDescent="0.4">
      <c r="A353" s="75"/>
      <c r="B353" s="192" t="s">
        <v>165</v>
      </c>
      <c r="C353" s="115">
        <v>1</v>
      </c>
      <c r="D353" s="116">
        <f>C353*I353</f>
        <v>6.6724741514000003</v>
      </c>
      <c r="E353" s="117">
        <f>C353*J353</f>
        <v>1.7331997142</v>
      </c>
      <c r="F353" s="127"/>
      <c r="G353" s="81"/>
      <c r="H353" s="14"/>
      <c r="I353" s="291">
        <v>6.6724741514000003</v>
      </c>
      <c r="J353" s="292">
        <v>1.7331997142</v>
      </c>
    </row>
    <row r="354" spans="1:10" ht="16.5" thickBot="1" x14ac:dyDescent="0.45">
      <c r="A354" s="75"/>
      <c r="B354" s="192" t="s">
        <v>166</v>
      </c>
      <c r="C354" s="115">
        <v>1</v>
      </c>
      <c r="D354" s="116">
        <f>C354*I354</f>
        <v>9.7222222000000001E-3</v>
      </c>
      <c r="E354" s="117">
        <f>C354*J354</f>
        <v>1.9635E-3</v>
      </c>
      <c r="F354" s="127"/>
      <c r="G354" s="81"/>
      <c r="H354" s="14"/>
      <c r="I354" s="293">
        <v>9.7222222000000001E-3</v>
      </c>
      <c r="J354" s="294">
        <v>1.9635E-3</v>
      </c>
    </row>
    <row r="355" spans="1:10" ht="15.5" thickBot="1" x14ac:dyDescent="0.45">
      <c r="A355" s="75"/>
      <c r="B355" s="335"/>
      <c r="C355" s="336"/>
      <c r="D355" s="336"/>
      <c r="E355" s="336"/>
      <c r="F355" s="337"/>
      <c r="G355" s="78"/>
      <c r="H355" s="14"/>
      <c r="I355" s="15"/>
      <c r="J355" s="15"/>
    </row>
    <row r="356" spans="1:10" ht="16" x14ac:dyDescent="0.4">
      <c r="A356" s="75"/>
      <c r="B356" s="191"/>
      <c r="C356" s="111" t="s">
        <v>148</v>
      </c>
      <c r="D356" s="111" t="s">
        <v>149</v>
      </c>
      <c r="E356" s="113" t="s">
        <v>150</v>
      </c>
      <c r="F356" s="193"/>
      <c r="G356" s="79"/>
      <c r="H356" s="14"/>
      <c r="I356" s="289" t="s">
        <v>149</v>
      </c>
      <c r="J356" s="290" t="s">
        <v>150</v>
      </c>
    </row>
    <row r="357" spans="1:10" ht="16" x14ac:dyDescent="0.4">
      <c r="A357" s="75"/>
      <c r="B357" s="194" t="s">
        <v>151</v>
      </c>
      <c r="C357" s="111" t="s">
        <v>152</v>
      </c>
      <c r="D357" s="112" t="s">
        <v>153</v>
      </c>
      <c r="E357" s="113" t="s">
        <v>154</v>
      </c>
      <c r="F357" s="195"/>
      <c r="G357" s="79"/>
      <c r="H357" s="14"/>
      <c r="I357" s="287" t="s">
        <v>153</v>
      </c>
      <c r="J357" s="288" t="s">
        <v>154</v>
      </c>
    </row>
    <row r="358" spans="1:10" ht="16" x14ac:dyDescent="0.4">
      <c r="A358" s="75"/>
      <c r="B358" s="194" t="s">
        <v>167</v>
      </c>
      <c r="C358" s="115">
        <v>1</v>
      </c>
      <c r="D358" s="116">
        <f t="shared" ref="D358:D366" si="6">C358*I358</f>
        <v>10.0797080169</v>
      </c>
      <c r="E358" s="117">
        <f t="shared" ref="E358:E366" si="7">C358*J358</f>
        <v>2.6980725360000002</v>
      </c>
      <c r="F358" s="127"/>
      <c r="G358" s="81"/>
      <c r="H358" s="14"/>
      <c r="I358" s="291">
        <v>10.0797080169</v>
      </c>
      <c r="J358" s="292">
        <v>2.6980725360000002</v>
      </c>
    </row>
    <row r="359" spans="1:10" ht="16" x14ac:dyDescent="0.4">
      <c r="A359" s="75"/>
      <c r="B359" s="194" t="s">
        <v>168</v>
      </c>
      <c r="C359" s="115">
        <v>1</v>
      </c>
      <c r="D359" s="116">
        <f t="shared" si="6"/>
        <v>10.0797080169</v>
      </c>
      <c r="E359" s="117">
        <f t="shared" si="7"/>
        <v>2.6980725360000002</v>
      </c>
      <c r="F359" s="127"/>
      <c r="G359" s="81"/>
      <c r="H359" s="14"/>
      <c r="I359" s="291">
        <v>10.0797080169</v>
      </c>
      <c r="J359" s="292">
        <v>2.6980725360000002</v>
      </c>
    </row>
    <row r="360" spans="1:10" ht="16" x14ac:dyDescent="0.4">
      <c r="A360" s="75"/>
      <c r="B360" s="194" t="s">
        <v>169</v>
      </c>
      <c r="C360" s="115">
        <v>1</v>
      </c>
      <c r="D360" s="116">
        <f t="shared" si="6"/>
        <v>10.0797080169</v>
      </c>
      <c r="E360" s="117">
        <f t="shared" si="7"/>
        <v>2.6980725360000002</v>
      </c>
      <c r="F360" s="127"/>
      <c r="G360" s="81"/>
      <c r="H360" s="14"/>
      <c r="I360" s="291">
        <v>10.0797080169</v>
      </c>
      <c r="J360" s="292">
        <v>2.6980725360000002</v>
      </c>
    </row>
    <row r="361" spans="1:10" ht="16" x14ac:dyDescent="0.4">
      <c r="A361" s="75"/>
      <c r="B361" s="194" t="s">
        <v>170</v>
      </c>
      <c r="C361" s="115">
        <v>1</v>
      </c>
      <c r="D361" s="116">
        <f t="shared" si="6"/>
        <v>10.278556891799999</v>
      </c>
      <c r="E361" s="117">
        <f t="shared" si="7"/>
        <v>2.8734084018999999</v>
      </c>
      <c r="F361" s="127"/>
      <c r="G361" s="81"/>
      <c r="H361" s="14"/>
      <c r="I361" s="291">
        <v>10.278556891799999</v>
      </c>
      <c r="J361" s="292">
        <v>2.8734084018999999</v>
      </c>
    </row>
    <row r="362" spans="1:10" ht="16" x14ac:dyDescent="0.4">
      <c r="A362" s="75"/>
      <c r="B362" s="194" t="s">
        <v>171</v>
      </c>
      <c r="C362" s="115">
        <v>1</v>
      </c>
      <c r="D362" s="116">
        <f t="shared" si="6"/>
        <v>10.278556891799999</v>
      </c>
      <c r="E362" s="117">
        <f t="shared" si="7"/>
        <v>2.8734084018999999</v>
      </c>
      <c r="F362" s="127"/>
      <c r="G362" s="81"/>
      <c r="H362" s="14"/>
      <c r="I362" s="291">
        <v>10.278556891799999</v>
      </c>
      <c r="J362" s="292">
        <v>2.8734084018999999</v>
      </c>
    </row>
    <row r="363" spans="1:10" ht="16" x14ac:dyDescent="0.4">
      <c r="A363" s="75"/>
      <c r="B363" s="194" t="s">
        <v>172</v>
      </c>
      <c r="C363" s="115">
        <v>1</v>
      </c>
      <c r="D363" s="116">
        <f t="shared" si="6"/>
        <v>10.278556891799999</v>
      </c>
      <c r="E363" s="117">
        <f t="shared" si="7"/>
        <v>2.8734084018999999</v>
      </c>
      <c r="F363" s="127"/>
      <c r="G363" s="81"/>
      <c r="H363" s="14"/>
      <c r="I363" s="291">
        <v>10.278556891799999</v>
      </c>
      <c r="J363" s="292">
        <v>2.8734084018999999</v>
      </c>
    </row>
    <row r="364" spans="1:10" ht="16" x14ac:dyDescent="0.4">
      <c r="A364" s="75"/>
      <c r="B364" s="194" t="s">
        <v>173</v>
      </c>
      <c r="C364" s="122">
        <v>1</v>
      </c>
      <c r="D364" s="116">
        <f t="shared" si="6"/>
        <v>9.7222222000000001E-3</v>
      </c>
      <c r="E364" s="117">
        <f t="shared" si="7"/>
        <v>1.9635E-3</v>
      </c>
      <c r="F364" s="127"/>
      <c r="G364" s="81"/>
      <c r="H364" s="14"/>
      <c r="I364" s="291">
        <v>9.7222222000000001E-3</v>
      </c>
      <c r="J364" s="292">
        <v>1.9635E-3</v>
      </c>
    </row>
    <row r="365" spans="1:10" ht="16" x14ac:dyDescent="0.4">
      <c r="A365" s="75"/>
      <c r="B365" s="194" t="s">
        <v>174</v>
      </c>
      <c r="C365" s="122">
        <v>1</v>
      </c>
      <c r="D365" s="116">
        <f t="shared" si="6"/>
        <v>9.7222222000000001E-3</v>
      </c>
      <c r="E365" s="117">
        <f t="shared" si="7"/>
        <v>1.9635E-3</v>
      </c>
      <c r="F365" s="127"/>
      <c r="G365" s="81"/>
      <c r="H365" s="14"/>
      <c r="I365" s="291">
        <v>9.7222222000000001E-3</v>
      </c>
      <c r="J365" s="292">
        <v>1.9635E-3</v>
      </c>
    </row>
    <row r="366" spans="1:10" ht="16.5" thickBot="1" x14ac:dyDescent="0.45">
      <c r="A366" s="75"/>
      <c r="B366" s="194" t="s">
        <v>175</v>
      </c>
      <c r="C366" s="122">
        <v>1</v>
      </c>
      <c r="D366" s="116">
        <f t="shared" si="6"/>
        <v>9.7222222000000001E-3</v>
      </c>
      <c r="E366" s="117">
        <f t="shared" si="7"/>
        <v>1.9635E-3</v>
      </c>
      <c r="F366" s="127"/>
      <c r="G366" s="81"/>
      <c r="H366" s="14"/>
      <c r="I366" s="293">
        <v>9.7222222000000001E-3</v>
      </c>
      <c r="J366" s="294">
        <v>1.9635E-3</v>
      </c>
    </row>
    <row r="367" spans="1:10" ht="16" x14ac:dyDescent="0.4">
      <c r="A367" s="75"/>
      <c r="B367" s="196"/>
      <c r="C367" s="125"/>
      <c r="D367" s="125"/>
      <c r="E367" s="125"/>
      <c r="F367" s="182"/>
      <c r="G367" s="74"/>
      <c r="H367" s="14"/>
      <c r="I367" s="74"/>
      <c r="J367" s="295"/>
    </row>
    <row r="368" spans="1:10" ht="16.5" thickBot="1" x14ac:dyDescent="0.45">
      <c r="A368" s="75"/>
      <c r="B368" s="186" t="s">
        <v>176</v>
      </c>
      <c r="C368" s="187">
        <f>SUM(C352:C354,C358:C366)</f>
        <v>12</v>
      </c>
      <c r="D368" s="187">
        <f>SUM(D352:D354,D358:D366)</f>
        <v>74.458631917699989</v>
      </c>
      <c r="E368" s="188">
        <f>SUM(E352:E354,E358:E366)</f>
        <v>19.977312261099996</v>
      </c>
      <c r="F368" s="189"/>
      <c r="G368" s="74"/>
      <c r="H368" s="14"/>
      <c r="I368" s="74"/>
      <c r="J368" s="295"/>
    </row>
    <row r="369" spans="1:793" ht="16" x14ac:dyDescent="0.4">
      <c r="A369" s="75"/>
      <c r="B369" s="120"/>
      <c r="C369" s="120"/>
      <c r="D369" s="120"/>
      <c r="E369" s="120"/>
      <c r="F369" s="120"/>
      <c r="G369" s="74"/>
      <c r="H369" s="14"/>
      <c r="I369" s="74"/>
      <c r="J369" s="295"/>
    </row>
    <row r="370" spans="1:793" ht="16.5" thickBot="1" x14ac:dyDescent="0.45">
      <c r="A370" s="75"/>
      <c r="B370" s="120"/>
      <c r="C370" s="120"/>
      <c r="D370" s="120"/>
      <c r="E370" s="120"/>
      <c r="F370" s="120"/>
      <c r="G370" s="74"/>
      <c r="H370" s="14"/>
      <c r="I370" s="74"/>
      <c r="J370" s="295"/>
    </row>
    <row r="371" spans="1:793" ht="27" customHeight="1" thickBot="1" x14ac:dyDescent="0.45">
      <c r="A371" s="45"/>
      <c r="B371" s="179" t="s">
        <v>177</v>
      </c>
      <c r="C371" s="332" t="s">
        <v>178</v>
      </c>
      <c r="D371" s="333"/>
      <c r="E371" s="334"/>
      <c r="F371" s="180" t="s">
        <v>144</v>
      </c>
      <c r="G371" s="74"/>
      <c r="H371" s="14"/>
      <c r="I371" s="15"/>
      <c r="J371" s="15"/>
    </row>
    <row r="372" spans="1:793" ht="16" x14ac:dyDescent="0.4">
      <c r="A372" s="74"/>
      <c r="B372" s="197"/>
      <c r="C372" s="338" t="s">
        <v>149</v>
      </c>
      <c r="D372" s="339"/>
      <c r="E372" s="113" t="s">
        <v>150</v>
      </c>
      <c r="F372" s="198"/>
      <c r="G372" s="74"/>
      <c r="H372" s="14"/>
      <c r="I372" s="296" t="s">
        <v>150</v>
      </c>
      <c r="J372" s="15"/>
    </row>
    <row r="373" spans="1:793" ht="16" x14ac:dyDescent="0.4">
      <c r="A373" s="74"/>
      <c r="B373" s="181" t="s">
        <v>151</v>
      </c>
      <c r="C373" s="338" t="s">
        <v>153</v>
      </c>
      <c r="D373" s="339"/>
      <c r="E373" s="113" t="s">
        <v>154</v>
      </c>
      <c r="F373" s="198"/>
      <c r="G373" s="74"/>
      <c r="H373" s="14"/>
      <c r="I373" s="297" t="s">
        <v>154</v>
      </c>
      <c r="J373" s="15"/>
    </row>
    <row r="374" spans="1:793" ht="16" x14ac:dyDescent="0.4">
      <c r="A374" s="74"/>
      <c r="B374" s="199" t="s">
        <v>179</v>
      </c>
      <c r="C374" s="340">
        <v>1</v>
      </c>
      <c r="D374" s="341"/>
      <c r="E374" s="114" t="s">
        <v>180</v>
      </c>
      <c r="F374" s="127"/>
      <c r="G374" s="74"/>
      <c r="H374" s="14"/>
      <c r="I374" s="298" t="s">
        <v>180</v>
      </c>
      <c r="J374" s="15"/>
    </row>
    <row r="375" spans="1:793" ht="16" x14ac:dyDescent="0.4">
      <c r="A375" s="74"/>
      <c r="B375" s="183" t="s">
        <v>181</v>
      </c>
      <c r="C375" s="340">
        <v>1</v>
      </c>
      <c r="D375" s="341"/>
      <c r="E375" s="123">
        <f>C375*I375</f>
        <v>0.378</v>
      </c>
      <c r="F375" s="127"/>
      <c r="G375" s="74"/>
      <c r="H375" s="14"/>
      <c r="I375" s="299">
        <v>0.378</v>
      </c>
      <c r="J375" s="15"/>
    </row>
    <row r="376" spans="1:793" ht="16.5" thickBot="1" x14ac:dyDescent="0.45">
      <c r="A376" s="74"/>
      <c r="B376" s="183" t="s">
        <v>182</v>
      </c>
      <c r="C376" s="342">
        <f>C375-C374</f>
        <v>0</v>
      </c>
      <c r="D376" s="343"/>
      <c r="E376" s="123">
        <f>C376*I376</f>
        <v>0</v>
      </c>
      <c r="F376" s="182"/>
      <c r="G376" s="74"/>
      <c r="H376" s="14"/>
      <c r="I376" s="300">
        <v>0.378</v>
      </c>
      <c r="J376" s="15"/>
    </row>
    <row r="377" spans="1:793" s="257" customFormat="1" ht="15" x14ac:dyDescent="0.4">
      <c r="A377" s="74"/>
      <c r="B377" s="344"/>
      <c r="C377" s="345"/>
      <c r="D377" s="345"/>
      <c r="E377" s="345"/>
      <c r="F377" s="182"/>
      <c r="G377" s="74"/>
      <c r="H377" s="14"/>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row>
    <row r="378" spans="1:793" s="257" customFormat="1" ht="15" x14ac:dyDescent="0.4">
      <c r="A378" s="74"/>
      <c r="B378" s="346" t="s">
        <v>183</v>
      </c>
      <c r="C378" s="347"/>
      <c r="D378" s="347"/>
      <c r="E378" s="348"/>
      <c r="F378" s="220" t="s">
        <v>144</v>
      </c>
      <c r="G378" s="74"/>
      <c r="H378" s="14"/>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row>
    <row r="379" spans="1:793" s="257" customFormat="1" ht="15" x14ac:dyDescent="0.4">
      <c r="A379" s="74"/>
      <c r="B379" s="200" t="s">
        <v>184</v>
      </c>
      <c r="C379" s="349">
        <f>C375+D368+D346</f>
        <v>211.1382658066</v>
      </c>
      <c r="D379" s="350"/>
      <c r="E379" s="351"/>
      <c r="F379" s="127"/>
      <c r="G379" s="82"/>
      <c r="H379" s="14"/>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row>
    <row r="380" spans="1:793" s="257" customFormat="1" ht="15" x14ac:dyDescent="0.4">
      <c r="A380" s="74"/>
      <c r="B380" s="201" t="s">
        <v>185</v>
      </c>
      <c r="C380" s="308">
        <f>SUM(E346,E368)</f>
        <v>29.128966680899996</v>
      </c>
      <c r="D380" s="309"/>
      <c r="E380" s="310"/>
      <c r="F380" s="127"/>
      <c r="G380" s="82"/>
      <c r="H380" s="14"/>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row>
    <row r="381" spans="1:793" s="257" customFormat="1" ht="15" x14ac:dyDescent="0.4">
      <c r="A381" s="74"/>
      <c r="B381" s="201" t="s">
        <v>186</v>
      </c>
      <c r="C381" s="308">
        <f>E375</f>
        <v>0.378</v>
      </c>
      <c r="D381" s="309"/>
      <c r="E381" s="310"/>
      <c r="F381" s="127"/>
      <c r="G381" s="82"/>
      <c r="H381" s="14"/>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c r="AAW381"/>
      <c r="AAX381"/>
      <c r="AAY381"/>
      <c r="AAZ381"/>
      <c r="ABA381"/>
      <c r="ABB381"/>
      <c r="ABC381"/>
      <c r="ABD381"/>
      <c r="ABE381"/>
      <c r="ABF381"/>
      <c r="ABG381"/>
      <c r="ABH381"/>
      <c r="ABI381"/>
      <c r="ABJ381"/>
      <c r="ABK381"/>
      <c r="ABL381"/>
      <c r="ABM381"/>
      <c r="ABN381"/>
      <c r="ABO381"/>
      <c r="ABP381"/>
      <c r="ABQ381"/>
      <c r="ABR381"/>
      <c r="ABS381"/>
      <c r="ABT381"/>
      <c r="ABU381"/>
      <c r="ABV381"/>
      <c r="ABW381"/>
      <c r="ABX381"/>
      <c r="ABY381"/>
      <c r="ABZ381"/>
      <c r="ACA381"/>
      <c r="ACB381"/>
      <c r="ACC381"/>
      <c r="ACD381"/>
      <c r="ACE381"/>
      <c r="ACF381"/>
      <c r="ACG381"/>
      <c r="ACH381"/>
      <c r="ACI381"/>
      <c r="ACJ381"/>
      <c r="ACK381"/>
      <c r="ACL381"/>
      <c r="ACM381"/>
      <c r="ACN381"/>
      <c r="ACO381"/>
      <c r="ACP381"/>
      <c r="ACQ381"/>
      <c r="ACR381"/>
      <c r="ACS381"/>
      <c r="ACT381"/>
      <c r="ACU381"/>
      <c r="ACV381"/>
      <c r="ACW381"/>
      <c r="ACX381"/>
      <c r="ACY381"/>
      <c r="ACZ381"/>
      <c r="ADA381"/>
      <c r="ADB381"/>
      <c r="ADC381"/>
      <c r="ADD381"/>
      <c r="ADE381"/>
      <c r="ADF381"/>
      <c r="ADG381"/>
      <c r="ADH381"/>
      <c r="ADI381"/>
      <c r="ADJ381"/>
      <c r="ADK381"/>
      <c r="ADL381"/>
      <c r="ADM381"/>
    </row>
    <row r="382" spans="1:793" s="257" customFormat="1" ht="15" x14ac:dyDescent="0.4">
      <c r="A382" s="74"/>
      <c r="B382" s="201" t="s">
        <v>187</v>
      </c>
      <c r="C382" s="308" t="str">
        <f>IF(C333=0,"",SUM(E346,E368,E375)/C333)</f>
        <v/>
      </c>
      <c r="D382" s="309"/>
      <c r="E382" s="310"/>
      <c r="F382" s="127"/>
      <c r="G382" s="82"/>
      <c r="H382" s="14"/>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c r="AAW382"/>
      <c r="AAX382"/>
      <c r="AAY382"/>
      <c r="AAZ382"/>
      <c r="ABA382"/>
      <c r="ABB382"/>
      <c r="ABC382"/>
      <c r="ABD382"/>
      <c r="ABE382"/>
      <c r="ABF382"/>
      <c r="ABG382"/>
      <c r="ABH382"/>
      <c r="ABI382"/>
      <c r="ABJ382"/>
      <c r="ABK382"/>
      <c r="ABL382"/>
      <c r="ABM382"/>
      <c r="ABN382"/>
      <c r="ABO382"/>
      <c r="ABP382"/>
      <c r="ABQ382"/>
      <c r="ABR382"/>
      <c r="ABS382"/>
      <c r="ABT382"/>
      <c r="ABU382"/>
      <c r="ABV382"/>
      <c r="ABW382"/>
      <c r="ABX382"/>
      <c r="ABY382"/>
      <c r="ABZ382"/>
      <c r="ACA382"/>
      <c r="ACB382"/>
      <c r="ACC382"/>
      <c r="ACD382"/>
      <c r="ACE382"/>
      <c r="ACF382"/>
      <c r="ACG382"/>
      <c r="ACH382"/>
      <c r="ACI382"/>
      <c r="ACJ382"/>
      <c r="ACK382"/>
      <c r="ACL382"/>
      <c r="ACM382"/>
      <c r="ACN382"/>
      <c r="ACO382"/>
      <c r="ACP382"/>
      <c r="ACQ382"/>
      <c r="ACR382"/>
      <c r="ACS382"/>
      <c r="ACT382"/>
      <c r="ACU382"/>
      <c r="ACV382"/>
      <c r="ACW382"/>
      <c r="ACX382"/>
      <c r="ACY382"/>
      <c r="ACZ382"/>
      <c r="ADA382"/>
      <c r="ADB382"/>
      <c r="ADC382"/>
      <c r="ADD382"/>
      <c r="ADE382"/>
      <c r="ADF382"/>
      <c r="ADG382"/>
      <c r="ADH382"/>
      <c r="ADI382"/>
      <c r="ADJ382"/>
      <c r="ADK382"/>
      <c r="ADL382"/>
      <c r="ADM382"/>
    </row>
    <row r="383" spans="1:793" s="257" customFormat="1" ht="15" x14ac:dyDescent="0.4">
      <c r="A383" s="83"/>
      <c r="B383" s="201" t="s">
        <v>188</v>
      </c>
      <c r="C383" s="308" t="str">
        <f>IF(C333=0,"",SUM(E376,E368,E346)/C333)</f>
        <v/>
      </c>
      <c r="D383" s="309"/>
      <c r="E383" s="310"/>
      <c r="F383" s="127"/>
      <c r="G383" s="82"/>
      <c r="H383" s="14"/>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row>
    <row r="384" spans="1:793" s="257" customFormat="1" ht="15.5" thickBot="1" x14ac:dyDescent="0.45">
      <c r="A384" s="74"/>
      <c r="B384" s="202" t="s">
        <v>189</v>
      </c>
      <c r="C384" s="311" t="str">
        <f>IF(C333=0,"",SUM(C376,D368,D346)/C333)</f>
        <v/>
      </c>
      <c r="D384" s="312"/>
      <c r="E384" s="313"/>
      <c r="F384" s="203"/>
      <c r="G384" s="82"/>
      <c r="H384" s="1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row>
    <row r="385" spans="1:793" s="257" customFormat="1" ht="15" x14ac:dyDescent="0.4">
      <c r="A385" s="74"/>
      <c r="B385" s="120"/>
      <c r="C385" s="120"/>
      <c r="D385" s="120"/>
      <c r="E385" s="120"/>
      <c r="F385" s="120"/>
      <c r="G385" s="120"/>
      <c r="H385" s="14"/>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row>
    <row r="386" spans="1:793" s="257" customFormat="1" ht="15" x14ac:dyDescent="0.35">
      <c r="A386" s="45"/>
      <c r="B386" s="318" t="s">
        <v>251</v>
      </c>
      <c r="C386" s="318"/>
      <c r="D386" s="318"/>
      <c r="E386" s="318"/>
      <c r="F386" s="318"/>
      <c r="G386" s="318"/>
      <c r="H386" s="318"/>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c r="AAW386"/>
      <c r="AAX386"/>
      <c r="AAY386"/>
      <c r="AAZ386"/>
      <c r="ABA386"/>
      <c r="ABB386"/>
      <c r="ABC386"/>
      <c r="ABD386"/>
      <c r="ABE386"/>
      <c r="ABF386"/>
      <c r="ABG386"/>
      <c r="ABH386"/>
      <c r="ABI386"/>
      <c r="ABJ386"/>
      <c r="ABK386"/>
      <c r="ABL386"/>
      <c r="ABM386"/>
      <c r="ABN386"/>
      <c r="ABO386"/>
      <c r="ABP386"/>
      <c r="ABQ386"/>
      <c r="ABR386"/>
      <c r="ABS386"/>
      <c r="ABT386"/>
      <c r="ABU386"/>
      <c r="ABV386"/>
      <c r="ABW386"/>
      <c r="ABX386"/>
      <c r="ABY386"/>
      <c r="ABZ386"/>
      <c r="ACA386"/>
      <c r="ACB386"/>
      <c r="ACC386"/>
      <c r="ACD386"/>
      <c r="ACE386"/>
      <c r="ACF386"/>
      <c r="ACG386"/>
      <c r="ACH386"/>
      <c r="ACI386"/>
      <c r="ACJ386"/>
      <c r="ACK386"/>
      <c r="ACL386"/>
      <c r="ACM386"/>
      <c r="ACN386"/>
      <c r="ACO386"/>
      <c r="ACP386"/>
      <c r="ACQ386"/>
      <c r="ACR386"/>
      <c r="ACS386"/>
      <c r="ACT386"/>
      <c r="ACU386"/>
      <c r="ACV386"/>
      <c r="ACW386"/>
      <c r="ACX386"/>
      <c r="ACY386"/>
      <c r="ACZ386"/>
      <c r="ADA386"/>
      <c r="ADB386"/>
      <c r="ADC386"/>
      <c r="ADD386"/>
      <c r="ADE386"/>
      <c r="ADF386"/>
      <c r="ADG386"/>
      <c r="ADH386"/>
      <c r="ADI386"/>
      <c r="ADJ386"/>
      <c r="ADK386"/>
      <c r="ADL386"/>
      <c r="ADM386"/>
    </row>
    <row r="387" spans="1:793" s="257" customFormat="1" ht="15" x14ac:dyDescent="0.35">
      <c r="A387" s="132"/>
      <c r="B387" s="354" t="s">
        <v>280</v>
      </c>
      <c r="C387" s="354"/>
      <c r="D387" s="354"/>
      <c r="E387" s="354"/>
      <c r="F387" s="354"/>
      <c r="G387" s="354"/>
      <c r="H387" s="354"/>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c r="AAW387"/>
      <c r="AAX387"/>
      <c r="AAY387"/>
      <c r="AAZ387"/>
      <c r="ABA387"/>
      <c r="ABB387"/>
      <c r="ABC387"/>
      <c r="ABD387"/>
      <c r="ABE387"/>
      <c r="ABF387"/>
      <c r="ABG387"/>
      <c r="ABH387"/>
      <c r="ABI387"/>
      <c r="ABJ387"/>
      <c r="ABK387"/>
      <c r="ABL387"/>
      <c r="ABM387"/>
      <c r="ABN387"/>
      <c r="ABO387"/>
      <c r="ABP387"/>
      <c r="ABQ387"/>
      <c r="ABR387"/>
      <c r="ABS387"/>
      <c r="ABT387"/>
      <c r="ABU387"/>
      <c r="ABV387"/>
      <c r="ABW387"/>
      <c r="ABX387"/>
      <c r="ABY387"/>
      <c r="ABZ387"/>
      <c r="ACA387"/>
      <c r="ACB387"/>
      <c r="ACC387"/>
      <c r="ACD387"/>
      <c r="ACE387"/>
      <c r="ACF387"/>
      <c r="ACG387"/>
      <c r="ACH387"/>
      <c r="ACI387"/>
      <c r="ACJ387"/>
      <c r="ACK387"/>
      <c r="ACL387"/>
      <c r="ACM387"/>
      <c r="ACN387"/>
      <c r="ACO387"/>
      <c r="ACP387"/>
      <c r="ACQ387"/>
      <c r="ACR387"/>
      <c r="ACS387"/>
      <c r="ACT387"/>
      <c r="ACU387"/>
      <c r="ACV387"/>
      <c r="ACW387"/>
      <c r="ACX387"/>
      <c r="ACY387"/>
      <c r="ACZ387"/>
      <c r="ADA387"/>
      <c r="ADB387"/>
      <c r="ADC387"/>
      <c r="ADD387"/>
      <c r="ADE387"/>
      <c r="ADF387"/>
      <c r="ADG387"/>
      <c r="ADH387"/>
      <c r="ADI387"/>
      <c r="ADJ387"/>
      <c r="ADK387"/>
      <c r="ADL387"/>
      <c r="ADM387"/>
    </row>
    <row r="388" spans="1:793" s="257" customFormat="1" ht="15.5" thickBot="1" x14ac:dyDescent="0.45">
      <c r="A388" s="132"/>
      <c r="B388" s="87"/>
      <c r="C388" s="14"/>
      <c r="D388" s="14"/>
      <c r="E388" s="14"/>
      <c r="F388" s="14"/>
      <c r="G388" s="14"/>
      <c r="H388" s="14"/>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c r="AAW388"/>
      <c r="AAX388"/>
      <c r="AAY388"/>
      <c r="AAZ388"/>
      <c r="ABA388"/>
      <c r="ABB388"/>
      <c r="ABC388"/>
      <c r="ABD388"/>
      <c r="ABE388"/>
      <c r="ABF388"/>
      <c r="ABG388"/>
      <c r="ABH388"/>
      <c r="ABI388"/>
      <c r="ABJ388"/>
      <c r="ABK388"/>
      <c r="ABL388"/>
      <c r="ABM388"/>
      <c r="ABN388"/>
      <c r="ABO388"/>
      <c r="ABP388"/>
      <c r="ABQ388"/>
      <c r="ABR388"/>
      <c r="ABS388"/>
      <c r="ABT388"/>
      <c r="ABU388"/>
      <c r="ABV388"/>
      <c r="ABW388"/>
      <c r="ABX388"/>
      <c r="ABY388"/>
      <c r="ABZ388"/>
      <c r="ACA388"/>
      <c r="ACB388"/>
      <c r="ACC388"/>
      <c r="ACD388"/>
      <c r="ACE388"/>
      <c r="ACF388"/>
      <c r="ACG388"/>
      <c r="ACH388"/>
      <c r="ACI388"/>
      <c r="ACJ388"/>
      <c r="ACK388"/>
      <c r="ACL388"/>
      <c r="ACM388"/>
      <c r="ACN388"/>
      <c r="ACO388"/>
      <c r="ACP388"/>
      <c r="ACQ388"/>
      <c r="ACR388"/>
      <c r="ACS388"/>
      <c r="ACT388"/>
      <c r="ACU388"/>
      <c r="ACV388"/>
      <c r="ACW388"/>
      <c r="ACX388"/>
      <c r="ACY388"/>
      <c r="ACZ388"/>
      <c r="ADA388"/>
      <c r="ADB388"/>
      <c r="ADC388"/>
      <c r="ADD388"/>
      <c r="ADE388"/>
      <c r="ADF388"/>
      <c r="ADG388"/>
      <c r="ADH388"/>
      <c r="ADI388"/>
      <c r="ADJ388"/>
      <c r="ADK388"/>
      <c r="ADL388"/>
      <c r="ADM388"/>
    </row>
    <row r="389" spans="1:793" s="257" customFormat="1" ht="15" x14ac:dyDescent="0.4">
      <c r="A389" s="74"/>
      <c r="B389" s="126"/>
      <c r="C389" s="314" t="s">
        <v>190</v>
      </c>
      <c r="D389" s="315"/>
      <c r="E389" s="173" t="s">
        <v>57</v>
      </c>
      <c r="F389" s="120"/>
      <c r="G389" s="120"/>
      <c r="H389" s="14"/>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row>
    <row r="390" spans="1:793" s="257" customFormat="1" ht="15" x14ac:dyDescent="0.4">
      <c r="A390" s="74"/>
      <c r="B390" s="47" t="s">
        <v>191</v>
      </c>
      <c r="C390" s="306" t="s">
        <v>192</v>
      </c>
      <c r="D390" s="307"/>
      <c r="E390" s="174"/>
      <c r="F390" s="128"/>
      <c r="G390" s="120"/>
      <c r="H390" s="14"/>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row>
    <row r="391" spans="1:793" s="257" customFormat="1" ht="15" x14ac:dyDescent="0.4">
      <c r="A391" s="74"/>
      <c r="B391" s="47"/>
      <c r="C391" s="306" t="s">
        <v>193</v>
      </c>
      <c r="D391" s="307"/>
      <c r="E391" s="174"/>
      <c r="F391" s="128"/>
      <c r="G391" s="120"/>
      <c r="H391" s="14"/>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row>
    <row r="392" spans="1:793" s="257" customFormat="1" ht="15" x14ac:dyDescent="0.4">
      <c r="A392" s="74"/>
      <c r="B392" s="47"/>
      <c r="C392" s="352" t="s">
        <v>194</v>
      </c>
      <c r="D392" s="353"/>
      <c r="E392" s="174"/>
      <c r="F392" s="128"/>
      <c r="G392" s="120"/>
      <c r="H392" s="14"/>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row>
    <row r="393" spans="1:793" s="257" customFormat="1" ht="15" x14ac:dyDescent="0.4">
      <c r="A393" s="74"/>
      <c r="B393" s="129"/>
      <c r="C393" s="306" t="s">
        <v>195</v>
      </c>
      <c r="D393" s="307"/>
      <c r="E393" s="174"/>
      <c r="F393" s="128"/>
      <c r="G393" s="120"/>
      <c r="H393" s="14"/>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row>
    <row r="394" spans="1:793" s="257" customFormat="1" ht="15" x14ac:dyDescent="0.4">
      <c r="A394" s="74"/>
      <c r="B394" s="47"/>
      <c r="C394" s="306" t="s">
        <v>196</v>
      </c>
      <c r="D394" s="307"/>
      <c r="E394" s="174"/>
      <c r="F394" s="128"/>
      <c r="G394" s="120"/>
      <c r="H394" s="1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row>
    <row r="395" spans="1:793" s="257" customFormat="1" ht="15" x14ac:dyDescent="0.4">
      <c r="A395" s="74"/>
      <c r="B395" s="47"/>
      <c r="C395" s="306" t="s">
        <v>197</v>
      </c>
      <c r="D395" s="307"/>
      <c r="E395" s="174"/>
      <c r="F395" s="128"/>
      <c r="G395" s="120"/>
      <c r="H395" s="14"/>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row>
    <row r="396" spans="1:793" s="257" customFormat="1" ht="15" x14ac:dyDescent="0.4">
      <c r="A396" s="74"/>
      <c r="B396" s="47"/>
      <c r="C396" s="306" t="s">
        <v>198</v>
      </c>
      <c r="D396" s="307"/>
      <c r="E396" s="174"/>
      <c r="F396" s="128"/>
      <c r="G396" s="120"/>
      <c r="H396" s="14"/>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row>
    <row r="397" spans="1:793" s="257" customFormat="1" ht="15.5" thickBot="1" x14ac:dyDescent="0.45">
      <c r="A397" s="74"/>
      <c r="B397" s="47"/>
      <c r="C397" s="304" t="s">
        <v>199</v>
      </c>
      <c r="D397" s="305"/>
      <c r="E397" s="175"/>
      <c r="F397" s="128"/>
      <c r="G397" s="120"/>
      <c r="H397" s="14"/>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c r="AAX397"/>
      <c r="AAY397"/>
      <c r="AAZ397"/>
      <c r="ABA397"/>
      <c r="ABB397"/>
      <c r="ABC397"/>
      <c r="ABD397"/>
      <c r="ABE397"/>
      <c r="ABF397"/>
      <c r="ABG397"/>
      <c r="ABH397"/>
      <c r="ABI397"/>
      <c r="ABJ397"/>
      <c r="ABK397"/>
      <c r="ABL397"/>
      <c r="ABM397"/>
      <c r="ABN397"/>
      <c r="ABO397"/>
      <c r="ABP397"/>
      <c r="ABQ397"/>
      <c r="ABR397"/>
      <c r="ABS397"/>
      <c r="ABT397"/>
      <c r="ABU397"/>
      <c r="ABV397"/>
      <c r="ABW397"/>
      <c r="ABX397"/>
      <c r="ABY397"/>
      <c r="ABZ397"/>
      <c r="ACA397"/>
      <c r="ACB397"/>
      <c r="ACC397"/>
      <c r="ACD397"/>
      <c r="ACE397"/>
      <c r="ACF397"/>
      <c r="ACG397"/>
      <c r="ACH397"/>
      <c r="ACI397"/>
      <c r="ACJ397"/>
      <c r="ACK397"/>
      <c r="ACL397"/>
      <c r="ACM397"/>
      <c r="ACN397"/>
      <c r="ACO397"/>
      <c r="ACP397"/>
      <c r="ACQ397"/>
      <c r="ACR397"/>
      <c r="ACS397"/>
      <c r="ACT397"/>
      <c r="ACU397"/>
      <c r="ACV397"/>
      <c r="ACW397"/>
      <c r="ACX397"/>
      <c r="ACY397"/>
      <c r="ACZ397"/>
      <c r="ADA397"/>
      <c r="ADB397"/>
      <c r="ADC397"/>
      <c r="ADD397"/>
      <c r="ADE397"/>
      <c r="ADF397"/>
      <c r="ADG397"/>
      <c r="ADH397"/>
      <c r="ADI397"/>
      <c r="ADJ397"/>
      <c r="ADK397"/>
      <c r="ADL397"/>
      <c r="ADM397"/>
    </row>
    <row r="398" spans="1:793" s="257" customFormat="1" ht="15" x14ac:dyDescent="0.4">
      <c r="A398" s="74"/>
      <c r="B398" s="130" t="s">
        <v>200</v>
      </c>
      <c r="C398" s="306" t="s">
        <v>201</v>
      </c>
      <c r="D398" s="307"/>
      <c r="E398" s="176"/>
      <c r="F398" s="128"/>
      <c r="G398" s="120"/>
      <c r="H398" s="14"/>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c r="AAW398"/>
      <c r="AAX398"/>
      <c r="AAY398"/>
      <c r="AAZ398"/>
      <c r="ABA398"/>
      <c r="ABB398"/>
      <c r="ABC398"/>
      <c r="ABD398"/>
      <c r="ABE398"/>
      <c r="ABF398"/>
      <c r="ABG398"/>
      <c r="ABH398"/>
      <c r="ABI398"/>
      <c r="ABJ398"/>
      <c r="ABK398"/>
      <c r="ABL398"/>
      <c r="ABM398"/>
      <c r="ABN398"/>
      <c r="ABO398"/>
      <c r="ABP398"/>
      <c r="ABQ398"/>
      <c r="ABR398"/>
      <c r="ABS398"/>
      <c r="ABT398"/>
      <c r="ABU398"/>
      <c r="ABV398"/>
      <c r="ABW398"/>
      <c r="ABX398"/>
      <c r="ABY398"/>
      <c r="ABZ398"/>
      <c r="ACA398"/>
      <c r="ACB398"/>
      <c r="ACC398"/>
      <c r="ACD398"/>
      <c r="ACE398"/>
      <c r="ACF398"/>
      <c r="ACG398"/>
      <c r="ACH398"/>
      <c r="ACI398"/>
      <c r="ACJ398"/>
      <c r="ACK398"/>
      <c r="ACL398"/>
      <c r="ACM398"/>
      <c r="ACN398"/>
      <c r="ACO398"/>
      <c r="ACP398"/>
      <c r="ACQ398"/>
      <c r="ACR398"/>
      <c r="ACS398"/>
      <c r="ACT398"/>
      <c r="ACU398"/>
      <c r="ACV398"/>
      <c r="ACW398"/>
      <c r="ACX398"/>
      <c r="ACY398"/>
      <c r="ACZ398"/>
      <c r="ADA398"/>
      <c r="ADB398"/>
      <c r="ADC398"/>
      <c r="ADD398"/>
      <c r="ADE398"/>
      <c r="ADF398"/>
      <c r="ADG398"/>
      <c r="ADH398"/>
      <c r="ADI398"/>
      <c r="ADJ398"/>
      <c r="ADK398"/>
      <c r="ADL398"/>
      <c r="ADM398"/>
    </row>
    <row r="399" spans="1:793" s="257" customFormat="1" ht="15" x14ac:dyDescent="0.4">
      <c r="A399" s="74"/>
      <c r="B399" s="47"/>
      <c r="C399" s="306" t="s">
        <v>202</v>
      </c>
      <c r="D399" s="307"/>
      <c r="E399" s="174"/>
      <c r="F399" s="128"/>
      <c r="G399" s="120"/>
      <c r="H399" s="14"/>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c r="AAX399"/>
      <c r="AAY399"/>
      <c r="AAZ399"/>
      <c r="ABA399"/>
      <c r="ABB399"/>
      <c r="ABC399"/>
      <c r="ABD399"/>
      <c r="ABE399"/>
      <c r="ABF399"/>
      <c r="ABG399"/>
      <c r="ABH399"/>
      <c r="ABI399"/>
      <c r="ABJ399"/>
      <c r="ABK399"/>
      <c r="ABL399"/>
      <c r="ABM399"/>
      <c r="ABN399"/>
      <c r="ABO399"/>
      <c r="ABP399"/>
      <c r="ABQ399"/>
      <c r="ABR399"/>
      <c r="ABS399"/>
      <c r="ABT399"/>
      <c r="ABU399"/>
      <c r="ABV399"/>
      <c r="ABW399"/>
      <c r="ABX399"/>
      <c r="ABY399"/>
      <c r="ABZ399"/>
      <c r="ACA399"/>
      <c r="ACB399"/>
      <c r="ACC399"/>
      <c r="ACD399"/>
      <c r="ACE399"/>
      <c r="ACF399"/>
      <c r="ACG399"/>
      <c r="ACH399"/>
      <c r="ACI399"/>
      <c r="ACJ399"/>
      <c r="ACK399"/>
      <c r="ACL399"/>
      <c r="ACM399"/>
      <c r="ACN399"/>
      <c r="ACO399"/>
      <c r="ACP399"/>
      <c r="ACQ399"/>
      <c r="ACR399"/>
      <c r="ACS399"/>
      <c r="ACT399"/>
      <c r="ACU399"/>
      <c r="ACV399"/>
      <c r="ACW399"/>
      <c r="ACX399"/>
      <c r="ACY399"/>
      <c r="ACZ399"/>
      <c r="ADA399"/>
      <c r="ADB399"/>
      <c r="ADC399"/>
      <c r="ADD399"/>
      <c r="ADE399"/>
      <c r="ADF399"/>
      <c r="ADG399"/>
      <c r="ADH399"/>
      <c r="ADI399"/>
      <c r="ADJ399"/>
      <c r="ADK399"/>
      <c r="ADL399"/>
      <c r="ADM399"/>
    </row>
    <row r="400" spans="1:793" s="257" customFormat="1" ht="15" x14ac:dyDescent="0.4">
      <c r="A400" s="74"/>
      <c r="B400" s="47"/>
      <c r="C400" s="306" t="s">
        <v>203</v>
      </c>
      <c r="D400" s="307"/>
      <c r="E400" s="174"/>
      <c r="F400" s="128"/>
      <c r="G400" s="120"/>
      <c r="H400" s="14"/>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row>
    <row r="401" spans="1:793" s="257" customFormat="1" ht="15" x14ac:dyDescent="0.4">
      <c r="A401" s="74"/>
      <c r="B401" s="47"/>
      <c r="C401" s="306" t="s">
        <v>204</v>
      </c>
      <c r="D401" s="307"/>
      <c r="E401" s="174"/>
      <c r="F401" s="128"/>
      <c r="G401" s="120"/>
      <c r="H401" s="14"/>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row>
    <row r="402" spans="1:793" s="257" customFormat="1" ht="15" x14ac:dyDescent="0.4">
      <c r="A402" s="74"/>
      <c r="B402" s="47"/>
      <c r="C402" s="306" t="s">
        <v>205</v>
      </c>
      <c r="D402" s="307"/>
      <c r="E402" s="174"/>
      <c r="F402" s="128"/>
      <c r="G402" s="120"/>
      <c r="H402" s="14"/>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c r="AAW402"/>
      <c r="AAX402"/>
      <c r="AAY402"/>
      <c r="AAZ402"/>
      <c r="ABA402"/>
      <c r="ABB402"/>
      <c r="ABC402"/>
      <c r="ABD402"/>
      <c r="ABE402"/>
      <c r="ABF402"/>
      <c r="ABG402"/>
      <c r="ABH402"/>
      <c r="ABI402"/>
      <c r="ABJ402"/>
      <c r="ABK402"/>
      <c r="ABL402"/>
      <c r="ABM402"/>
      <c r="ABN402"/>
      <c r="ABO402"/>
      <c r="ABP402"/>
      <c r="ABQ402"/>
      <c r="ABR402"/>
      <c r="ABS402"/>
      <c r="ABT402"/>
      <c r="ABU402"/>
      <c r="ABV402"/>
      <c r="ABW402"/>
      <c r="ABX402"/>
      <c r="ABY402"/>
      <c r="ABZ402"/>
      <c r="ACA402"/>
      <c r="ACB402"/>
      <c r="ACC402"/>
      <c r="ACD402"/>
      <c r="ACE402"/>
      <c r="ACF402"/>
      <c r="ACG402"/>
      <c r="ACH402"/>
      <c r="ACI402"/>
      <c r="ACJ402"/>
      <c r="ACK402"/>
      <c r="ACL402"/>
      <c r="ACM402"/>
      <c r="ACN402"/>
      <c r="ACO402"/>
      <c r="ACP402"/>
      <c r="ACQ402"/>
      <c r="ACR402"/>
      <c r="ACS402"/>
      <c r="ACT402"/>
      <c r="ACU402"/>
      <c r="ACV402"/>
      <c r="ACW402"/>
      <c r="ACX402"/>
      <c r="ACY402"/>
      <c r="ACZ402"/>
      <c r="ADA402"/>
      <c r="ADB402"/>
      <c r="ADC402"/>
      <c r="ADD402"/>
      <c r="ADE402"/>
      <c r="ADF402"/>
      <c r="ADG402"/>
      <c r="ADH402"/>
      <c r="ADI402"/>
      <c r="ADJ402"/>
      <c r="ADK402"/>
      <c r="ADL402"/>
      <c r="ADM402"/>
    </row>
    <row r="403" spans="1:793" s="257" customFormat="1" ht="15" x14ac:dyDescent="0.4">
      <c r="A403" s="74"/>
      <c r="B403" s="47"/>
      <c r="C403" s="306" t="s">
        <v>206</v>
      </c>
      <c r="D403" s="307"/>
      <c r="E403" s="174"/>
      <c r="F403" s="128"/>
      <c r="G403" s="120"/>
      <c r="H403" s="14"/>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c r="AAW403"/>
      <c r="AAX403"/>
      <c r="AAY403"/>
      <c r="AAZ403"/>
      <c r="ABA403"/>
      <c r="ABB403"/>
      <c r="ABC403"/>
      <c r="ABD403"/>
      <c r="ABE403"/>
      <c r="ABF403"/>
      <c r="ABG403"/>
      <c r="ABH403"/>
      <c r="ABI403"/>
      <c r="ABJ403"/>
      <c r="ABK403"/>
      <c r="ABL403"/>
      <c r="ABM403"/>
      <c r="ABN403"/>
      <c r="ABO403"/>
      <c r="ABP403"/>
      <c r="ABQ403"/>
      <c r="ABR403"/>
      <c r="ABS403"/>
      <c r="ABT403"/>
      <c r="ABU403"/>
      <c r="ABV403"/>
      <c r="ABW403"/>
      <c r="ABX403"/>
      <c r="ABY403"/>
      <c r="ABZ403"/>
      <c r="ACA403"/>
      <c r="ACB403"/>
      <c r="ACC403"/>
      <c r="ACD403"/>
      <c r="ACE403"/>
      <c r="ACF403"/>
      <c r="ACG403"/>
      <c r="ACH403"/>
      <c r="ACI403"/>
      <c r="ACJ403"/>
      <c r="ACK403"/>
      <c r="ACL403"/>
      <c r="ACM403"/>
      <c r="ACN403"/>
      <c r="ACO403"/>
      <c r="ACP403"/>
      <c r="ACQ403"/>
      <c r="ACR403"/>
      <c r="ACS403"/>
      <c r="ACT403"/>
      <c r="ACU403"/>
      <c r="ACV403"/>
      <c r="ACW403"/>
      <c r="ACX403"/>
      <c r="ACY403"/>
      <c r="ACZ403"/>
      <c r="ADA403"/>
      <c r="ADB403"/>
      <c r="ADC403"/>
      <c r="ADD403"/>
      <c r="ADE403"/>
      <c r="ADF403"/>
      <c r="ADG403"/>
      <c r="ADH403"/>
      <c r="ADI403"/>
      <c r="ADJ403"/>
      <c r="ADK403"/>
      <c r="ADL403"/>
      <c r="ADM403"/>
    </row>
    <row r="404" spans="1:793" s="257" customFormat="1" ht="15.5" thickBot="1" x14ac:dyDescent="0.45">
      <c r="A404" s="74"/>
      <c r="B404" s="131"/>
      <c r="C404" s="304" t="s">
        <v>207</v>
      </c>
      <c r="D404" s="305"/>
      <c r="E404" s="177"/>
      <c r="F404" s="128"/>
      <c r="G404" s="120"/>
      <c r="H404" s="1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c r="AAA404"/>
      <c r="AAB404"/>
      <c r="AAC404"/>
      <c r="AAD404"/>
      <c r="AAE404"/>
      <c r="AAF404"/>
      <c r="AAG404"/>
      <c r="AAH404"/>
      <c r="AAI404"/>
      <c r="AAJ404"/>
      <c r="AAK404"/>
      <c r="AAL404"/>
      <c r="AAM404"/>
      <c r="AAN404"/>
      <c r="AAO404"/>
      <c r="AAP404"/>
      <c r="AAQ404"/>
      <c r="AAR404"/>
      <c r="AAS404"/>
      <c r="AAT404"/>
      <c r="AAU404"/>
      <c r="AAV404"/>
      <c r="AAW404"/>
      <c r="AAX404"/>
      <c r="AAY404"/>
      <c r="AAZ404"/>
      <c r="ABA404"/>
      <c r="ABB404"/>
      <c r="ABC404"/>
      <c r="ABD404"/>
      <c r="ABE404"/>
      <c r="ABF404"/>
      <c r="ABG404"/>
      <c r="ABH404"/>
      <c r="ABI404"/>
      <c r="ABJ404"/>
      <c r="ABK404"/>
      <c r="ABL404"/>
      <c r="ABM404"/>
      <c r="ABN404"/>
      <c r="ABO404"/>
      <c r="ABP404"/>
      <c r="ABQ404"/>
      <c r="ABR404"/>
      <c r="ABS404"/>
      <c r="ABT404"/>
      <c r="ABU404"/>
      <c r="ABV404"/>
      <c r="ABW404"/>
      <c r="ABX404"/>
      <c r="ABY404"/>
      <c r="ABZ404"/>
      <c r="ACA404"/>
      <c r="ACB404"/>
      <c r="ACC404"/>
      <c r="ACD404"/>
      <c r="ACE404"/>
      <c r="ACF404"/>
      <c r="ACG404"/>
      <c r="ACH404"/>
      <c r="ACI404"/>
      <c r="ACJ404"/>
      <c r="ACK404"/>
      <c r="ACL404"/>
      <c r="ACM404"/>
      <c r="ACN404"/>
      <c r="ACO404"/>
      <c r="ACP404"/>
      <c r="ACQ404"/>
      <c r="ACR404"/>
      <c r="ACS404"/>
      <c r="ACT404"/>
      <c r="ACU404"/>
      <c r="ACV404"/>
      <c r="ACW404"/>
      <c r="ACX404"/>
      <c r="ACY404"/>
      <c r="ACZ404"/>
      <c r="ADA404"/>
      <c r="ADB404"/>
      <c r="ADC404"/>
      <c r="ADD404"/>
      <c r="ADE404"/>
      <c r="ADF404"/>
      <c r="ADG404"/>
      <c r="ADH404"/>
      <c r="ADI404"/>
      <c r="ADJ404"/>
      <c r="ADK404"/>
      <c r="ADL404"/>
      <c r="ADM404"/>
    </row>
    <row r="405" spans="1:793" s="257" customFormat="1" ht="15" x14ac:dyDescent="0.4">
      <c r="A405" s="74"/>
      <c r="B405" s="120"/>
      <c r="C405" s="120"/>
      <c r="D405" s="120"/>
      <c r="E405" s="120"/>
      <c r="F405" s="120"/>
      <c r="G405" s="120"/>
      <c r="H405" s="14"/>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c r="AAA405"/>
      <c r="AAB405"/>
      <c r="AAC405"/>
      <c r="AAD405"/>
      <c r="AAE405"/>
      <c r="AAF405"/>
      <c r="AAG405"/>
      <c r="AAH405"/>
      <c r="AAI405"/>
      <c r="AAJ405"/>
      <c r="AAK405"/>
      <c r="AAL405"/>
      <c r="AAM405"/>
      <c r="AAN405"/>
      <c r="AAO405"/>
      <c r="AAP405"/>
      <c r="AAQ405"/>
      <c r="AAR405"/>
      <c r="AAS405"/>
      <c r="AAT405"/>
      <c r="AAU405"/>
      <c r="AAV405"/>
      <c r="AAW405"/>
      <c r="AAX405"/>
      <c r="AAY405"/>
      <c r="AAZ405"/>
      <c r="ABA405"/>
      <c r="ABB405"/>
      <c r="ABC405"/>
      <c r="ABD405"/>
      <c r="ABE405"/>
      <c r="ABF405"/>
      <c r="ABG405"/>
      <c r="ABH405"/>
      <c r="ABI405"/>
      <c r="ABJ405"/>
      <c r="ABK405"/>
      <c r="ABL405"/>
      <c r="ABM405"/>
      <c r="ABN405"/>
      <c r="ABO405"/>
      <c r="ABP405"/>
      <c r="ABQ405"/>
      <c r="ABR405"/>
      <c r="ABS405"/>
      <c r="ABT405"/>
      <c r="ABU405"/>
      <c r="ABV405"/>
      <c r="ABW405"/>
      <c r="ABX405"/>
      <c r="ABY405"/>
      <c r="ABZ405"/>
      <c r="ACA405"/>
      <c r="ACB405"/>
      <c r="ACC405"/>
      <c r="ACD405"/>
      <c r="ACE405"/>
      <c r="ACF405"/>
      <c r="ACG405"/>
      <c r="ACH405"/>
      <c r="ACI405"/>
      <c r="ACJ405"/>
      <c r="ACK405"/>
      <c r="ACL405"/>
      <c r="ACM405"/>
      <c r="ACN405"/>
      <c r="ACO405"/>
      <c r="ACP405"/>
      <c r="ACQ405"/>
      <c r="ACR405"/>
      <c r="ACS405"/>
      <c r="ACT405"/>
      <c r="ACU405"/>
      <c r="ACV405"/>
      <c r="ACW405"/>
      <c r="ACX405"/>
      <c r="ACY405"/>
      <c r="ACZ405"/>
      <c r="ADA405"/>
      <c r="ADB405"/>
      <c r="ADC405"/>
      <c r="ADD405"/>
      <c r="ADE405"/>
      <c r="ADF405"/>
      <c r="ADG405"/>
      <c r="ADH405"/>
      <c r="ADI405"/>
      <c r="ADJ405"/>
      <c r="ADK405"/>
      <c r="ADL405"/>
      <c r="ADM405"/>
    </row>
    <row r="406" spans="1:793" s="257" customFormat="1" ht="15" x14ac:dyDescent="0.4">
      <c r="A406" s="84"/>
      <c r="B406" s="178" t="s">
        <v>290</v>
      </c>
      <c r="C406" s="120"/>
      <c r="D406" s="120"/>
      <c r="E406" s="120"/>
      <c r="F406" s="120"/>
      <c r="G406" s="120"/>
      <c r="H406" s="14"/>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c r="AAW406"/>
      <c r="AAX406"/>
      <c r="AAY406"/>
      <c r="AAZ406"/>
      <c r="ABA406"/>
      <c r="ABB406"/>
      <c r="ABC406"/>
      <c r="ABD406"/>
      <c r="ABE406"/>
      <c r="ABF406"/>
      <c r="ABG406"/>
      <c r="ABH406"/>
      <c r="ABI406"/>
      <c r="ABJ406"/>
      <c r="ABK406"/>
      <c r="ABL406"/>
      <c r="ABM406"/>
      <c r="ABN406"/>
      <c r="ABO406"/>
      <c r="ABP406"/>
      <c r="ABQ406"/>
      <c r="ABR406"/>
      <c r="ABS406"/>
      <c r="ABT406"/>
      <c r="ABU406"/>
      <c r="ABV406"/>
      <c r="ABW406"/>
      <c r="ABX406"/>
      <c r="ABY406"/>
      <c r="ABZ406"/>
      <c r="ACA406"/>
      <c r="ACB406"/>
      <c r="ACC406"/>
      <c r="ACD406"/>
      <c r="ACE406"/>
      <c r="ACF406"/>
      <c r="ACG406"/>
      <c r="ACH406"/>
      <c r="ACI406"/>
      <c r="ACJ406"/>
      <c r="ACK406"/>
      <c r="ACL406"/>
      <c r="ACM406"/>
      <c r="ACN406"/>
      <c r="ACO406"/>
      <c r="ACP406"/>
      <c r="ACQ406"/>
      <c r="ACR406"/>
      <c r="ACS406"/>
      <c r="ACT406"/>
      <c r="ACU406"/>
      <c r="ACV406"/>
      <c r="ACW406"/>
      <c r="ACX406"/>
      <c r="ACY406"/>
      <c r="ACZ406"/>
      <c r="ADA406"/>
      <c r="ADB406"/>
      <c r="ADC406"/>
      <c r="ADD406"/>
      <c r="ADE406"/>
      <c r="ADF406"/>
      <c r="ADG406"/>
      <c r="ADH406"/>
      <c r="ADI406"/>
      <c r="ADJ406"/>
      <c r="ADK406"/>
      <c r="ADL406"/>
      <c r="ADM406"/>
    </row>
    <row r="407" spans="1:793" s="257" customFormat="1" ht="15" x14ac:dyDescent="0.4">
      <c r="A407" s="84"/>
      <c r="B407" s="37" t="s">
        <v>286</v>
      </c>
      <c r="C407" s="120"/>
      <c r="D407" s="120"/>
      <c r="E407" s="120"/>
      <c r="F407" s="120"/>
      <c r="G407" s="120"/>
      <c r="H407" s="14"/>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row>
    <row r="408" spans="1:793" s="257" customFormat="1" ht="15" x14ac:dyDescent="0.4">
      <c r="A408" s="84"/>
      <c r="B408" s="37" t="s">
        <v>291</v>
      </c>
      <c r="C408" s="37"/>
      <c r="D408" s="37"/>
      <c r="E408" s="37"/>
      <c r="F408" s="37"/>
      <c r="G408" s="120"/>
      <c r="H408" s="14"/>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row>
    <row r="409" spans="1:793" s="257" customFormat="1" ht="15" x14ac:dyDescent="0.4">
      <c r="A409" s="84"/>
      <c r="B409" s="37" t="s">
        <v>287</v>
      </c>
      <c r="C409" s="37"/>
      <c r="D409" s="37"/>
      <c r="E409" s="37"/>
      <c r="F409" s="37"/>
      <c r="G409" s="37"/>
      <c r="H409" s="14"/>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row>
    <row r="410" spans="1:793" s="257" customFormat="1" ht="15" x14ac:dyDescent="0.4">
      <c r="A410" s="84"/>
      <c r="B410" s="37" t="s">
        <v>288</v>
      </c>
      <c r="C410" s="37"/>
      <c r="D410" s="37"/>
      <c r="E410" s="37"/>
      <c r="F410" s="37"/>
      <c r="G410" s="37"/>
      <c r="H410" s="14"/>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c r="AAW410"/>
      <c r="AAX410"/>
      <c r="AAY410"/>
      <c r="AAZ410"/>
      <c r="ABA410"/>
      <c r="ABB410"/>
      <c r="ABC410"/>
      <c r="ABD410"/>
      <c r="ABE410"/>
      <c r="ABF410"/>
      <c r="ABG410"/>
      <c r="ABH410"/>
      <c r="ABI410"/>
      <c r="ABJ410"/>
      <c r="ABK410"/>
      <c r="ABL410"/>
      <c r="ABM410"/>
      <c r="ABN410"/>
      <c r="ABO410"/>
      <c r="ABP410"/>
      <c r="ABQ410"/>
      <c r="ABR410"/>
      <c r="ABS410"/>
      <c r="ABT410"/>
      <c r="ABU410"/>
      <c r="ABV410"/>
      <c r="ABW410"/>
      <c r="ABX410"/>
      <c r="ABY410"/>
      <c r="ABZ410"/>
      <c r="ACA410"/>
      <c r="ACB410"/>
      <c r="ACC410"/>
      <c r="ACD410"/>
      <c r="ACE410"/>
      <c r="ACF410"/>
      <c r="ACG410"/>
      <c r="ACH410"/>
      <c r="ACI410"/>
      <c r="ACJ410"/>
      <c r="ACK410"/>
      <c r="ACL410"/>
      <c r="ACM410"/>
      <c r="ACN410"/>
      <c r="ACO410"/>
      <c r="ACP410"/>
      <c r="ACQ410"/>
      <c r="ACR410"/>
      <c r="ACS410"/>
      <c r="ACT410"/>
      <c r="ACU410"/>
      <c r="ACV410"/>
      <c r="ACW410"/>
      <c r="ACX410"/>
      <c r="ACY410"/>
      <c r="ACZ410"/>
      <c r="ADA410"/>
      <c r="ADB410"/>
      <c r="ADC410"/>
      <c r="ADD410"/>
      <c r="ADE410"/>
      <c r="ADF410"/>
      <c r="ADG410"/>
      <c r="ADH410"/>
      <c r="ADI410"/>
      <c r="ADJ410"/>
      <c r="ADK410"/>
      <c r="ADL410"/>
      <c r="ADM410"/>
    </row>
    <row r="411" spans="1:793" s="257" customFormat="1" ht="15" x14ac:dyDescent="0.4">
      <c r="A411" s="84"/>
      <c r="B411" s="37" t="s">
        <v>289</v>
      </c>
      <c r="C411" s="37"/>
      <c r="D411" s="37"/>
      <c r="E411" s="37"/>
      <c r="F411" s="37"/>
      <c r="G411" s="37"/>
      <c r="H411" s="14"/>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c r="AAX411"/>
      <c r="AAY411"/>
      <c r="AAZ411"/>
      <c r="ABA411"/>
      <c r="ABB411"/>
      <c r="ABC411"/>
      <c r="ABD411"/>
      <c r="ABE411"/>
      <c r="ABF411"/>
      <c r="ABG411"/>
      <c r="ABH411"/>
      <c r="ABI411"/>
      <c r="ABJ411"/>
      <c r="ABK411"/>
      <c r="ABL411"/>
      <c r="ABM411"/>
      <c r="ABN411"/>
      <c r="ABO411"/>
      <c r="ABP411"/>
      <c r="ABQ411"/>
      <c r="ABR411"/>
      <c r="ABS411"/>
      <c r="ABT411"/>
      <c r="ABU411"/>
      <c r="ABV411"/>
      <c r="ABW411"/>
      <c r="ABX411"/>
      <c r="ABY411"/>
      <c r="ABZ411"/>
      <c r="ACA411"/>
      <c r="ACB411"/>
      <c r="ACC411"/>
      <c r="ACD411"/>
      <c r="ACE411"/>
      <c r="ACF411"/>
      <c r="ACG411"/>
      <c r="ACH411"/>
      <c r="ACI411"/>
      <c r="ACJ411"/>
      <c r="ACK411"/>
      <c r="ACL411"/>
      <c r="ACM411"/>
      <c r="ACN411"/>
      <c r="ACO411"/>
      <c r="ACP411"/>
      <c r="ACQ411"/>
      <c r="ACR411"/>
      <c r="ACS411"/>
      <c r="ACT411"/>
      <c r="ACU411"/>
      <c r="ACV411"/>
      <c r="ACW411"/>
      <c r="ACX411"/>
      <c r="ACY411"/>
      <c r="ACZ411"/>
      <c r="ADA411"/>
      <c r="ADB411"/>
      <c r="ADC411"/>
      <c r="ADD411"/>
      <c r="ADE411"/>
      <c r="ADF411"/>
      <c r="ADG411"/>
      <c r="ADH411"/>
      <c r="ADI411"/>
      <c r="ADJ411"/>
      <c r="ADK411"/>
      <c r="ADL411"/>
      <c r="ADM411"/>
    </row>
    <row r="412" spans="1:793" s="257" customFormat="1" ht="15" x14ac:dyDescent="0.4">
      <c r="A412" s="45"/>
      <c r="B412" s="37"/>
      <c r="C412" s="37"/>
      <c r="D412" s="37"/>
      <c r="E412" s="37"/>
      <c r="F412" s="37"/>
      <c r="G412" s="37"/>
      <c r="H412" s="14"/>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c r="AAX412"/>
      <c r="AAY412"/>
      <c r="AAZ412"/>
      <c r="ABA412"/>
      <c r="ABB412"/>
      <c r="ABC412"/>
      <c r="ABD412"/>
      <c r="ABE412"/>
      <c r="ABF412"/>
      <c r="ABG412"/>
      <c r="ABH412"/>
      <c r="ABI412"/>
      <c r="ABJ412"/>
      <c r="ABK412"/>
      <c r="ABL412"/>
      <c r="ABM412"/>
      <c r="ABN412"/>
      <c r="ABO412"/>
      <c r="ABP412"/>
      <c r="ABQ412"/>
      <c r="ABR412"/>
      <c r="ABS412"/>
      <c r="ABT412"/>
      <c r="ABU412"/>
      <c r="ABV412"/>
      <c r="ABW412"/>
      <c r="ABX412"/>
      <c r="ABY412"/>
      <c r="ABZ412"/>
      <c r="ACA412"/>
      <c r="ACB412"/>
      <c r="ACC412"/>
      <c r="ACD412"/>
      <c r="ACE412"/>
      <c r="ACF412"/>
      <c r="ACG412"/>
      <c r="ACH412"/>
      <c r="ACI412"/>
      <c r="ACJ412"/>
      <c r="ACK412"/>
      <c r="ACL412"/>
      <c r="ACM412"/>
      <c r="ACN412"/>
      <c r="ACO412"/>
      <c r="ACP412"/>
      <c r="ACQ412"/>
      <c r="ACR412"/>
      <c r="ACS412"/>
      <c r="ACT412"/>
      <c r="ACU412"/>
      <c r="ACV412"/>
      <c r="ACW412"/>
      <c r="ACX412"/>
      <c r="ACY412"/>
      <c r="ACZ412"/>
      <c r="ADA412"/>
      <c r="ADB412"/>
      <c r="ADC412"/>
      <c r="ADD412"/>
      <c r="ADE412"/>
      <c r="ADF412"/>
      <c r="ADG412"/>
      <c r="ADH412"/>
      <c r="ADI412"/>
      <c r="ADJ412"/>
      <c r="ADK412"/>
      <c r="ADL412"/>
      <c r="ADM412"/>
    </row>
    <row r="413" spans="1:793" s="257" customFormat="1" ht="15" x14ac:dyDescent="0.35">
      <c r="A413" s="12"/>
      <c r="B413" s="301" t="s">
        <v>250</v>
      </c>
      <c r="C413" s="301"/>
      <c r="D413" s="301"/>
      <c r="E413" s="301"/>
      <c r="F413" s="301"/>
      <c r="G413" s="301"/>
      <c r="H413" s="301"/>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c r="AAX413"/>
      <c r="AAY413"/>
      <c r="AAZ413"/>
      <c r="ABA413"/>
      <c r="ABB413"/>
      <c r="ABC413"/>
      <c r="ABD413"/>
      <c r="ABE413"/>
      <c r="ABF413"/>
      <c r="ABG413"/>
      <c r="ABH413"/>
      <c r="ABI413"/>
      <c r="ABJ413"/>
      <c r="ABK413"/>
      <c r="ABL413"/>
      <c r="ABM413"/>
      <c r="ABN413"/>
      <c r="ABO413"/>
      <c r="ABP413"/>
      <c r="ABQ413"/>
      <c r="ABR413"/>
      <c r="ABS413"/>
      <c r="ABT413"/>
      <c r="ABU413"/>
      <c r="ABV413"/>
      <c r="ABW413"/>
      <c r="ABX413"/>
      <c r="ABY413"/>
      <c r="ABZ413"/>
      <c r="ACA413"/>
      <c r="ACB413"/>
      <c r="ACC413"/>
      <c r="ACD413"/>
      <c r="ACE413"/>
      <c r="ACF413"/>
      <c r="ACG413"/>
      <c r="ACH413"/>
      <c r="ACI413"/>
      <c r="ACJ413"/>
      <c r="ACK413"/>
      <c r="ACL413"/>
      <c r="ACM413"/>
      <c r="ACN413"/>
      <c r="ACO413"/>
      <c r="ACP413"/>
      <c r="ACQ413"/>
      <c r="ACR413"/>
      <c r="ACS413"/>
      <c r="ACT413"/>
      <c r="ACU413"/>
      <c r="ACV413"/>
      <c r="ACW413"/>
      <c r="ACX413"/>
      <c r="ACY413"/>
      <c r="ACZ413"/>
      <c r="ADA413"/>
      <c r="ADB413"/>
      <c r="ADC413"/>
      <c r="ADD413"/>
      <c r="ADE413"/>
      <c r="ADF413"/>
      <c r="ADG413"/>
      <c r="ADH413"/>
      <c r="ADI413"/>
      <c r="ADJ413"/>
      <c r="ADK413"/>
      <c r="ADL413"/>
      <c r="ADM413"/>
    </row>
    <row r="414" spans="1:793" s="257" customFormat="1" ht="15.5" thickBot="1" x14ac:dyDescent="0.45">
      <c r="A414" s="12"/>
      <c r="B414" s="71"/>
      <c r="C414" s="71"/>
      <c r="D414" s="71"/>
      <c r="E414" s="71"/>
      <c r="F414" s="71"/>
      <c r="G414" s="71"/>
      <c r="H414" s="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c r="AAW414"/>
      <c r="AAX414"/>
      <c r="AAY414"/>
      <c r="AAZ414"/>
      <c r="ABA414"/>
      <c r="ABB414"/>
      <c r="ABC414"/>
      <c r="ABD414"/>
      <c r="ABE414"/>
      <c r="ABF414"/>
      <c r="ABG414"/>
      <c r="ABH414"/>
      <c r="ABI414"/>
      <c r="ABJ414"/>
      <c r="ABK414"/>
      <c r="ABL414"/>
      <c r="ABM414"/>
      <c r="ABN414"/>
      <c r="ABO414"/>
      <c r="ABP414"/>
      <c r="ABQ414"/>
      <c r="ABR414"/>
      <c r="ABS414"/>
      <c r="ABT414"/>
      <c r="ABU414"/>
      <c r="ABV414"/>
      <c r="ABW414"/>
      <c r="ABX414"/>
      <c r="ABY414"/>
      <c r="ABZ414"/>
      <c r="ACA414"/>
      <c r="ACB414"/>
      <c r="ACC414"/>
      <c r="ACD414"/>
      <c r="ACE414"/>
      <c r="ACF414"/>
      <c r="ACG414"/>
      <c r="ACH414"/>
      <c r="ACI414"/>
      <c r="ACJ414"/>
      <c r="ACK414"/>
      <c r="ACL414"/>
      <c r="ACM414"/>
      <c r="ACN414"/>
      <c r="ACO414"/>
      <c r="ACP414"/>
      <c r="ACQ414"/>
      <c r="ACR414"/>
      <c r="ACS414"/>
      <c r="ACT414"/>
      <c r="ACU414"/>
      <c r="ACV414"/>
      <c r="ACW414"/>
      <c r="ACX414"/>
      <c r="ACY414"/>
      <c r="ACZ414"/>
      <c r="ADA414"/>
      <c r="ADB414"/>
      <c r="ADC414"/>
      <c r="ADD414"/>
      <c r="ADE414"/>
      <c r="ADF414"/>
      <c r="ADG414"/>
      <c r="ADH414"/>
      <c r="ADI414"/>
      <c r="ADJ414"/>
      <c r="ADK414"/>
      <c r="ADL414"/>
      <c r="ADM414"/>
    </row>
    <row r="415" spans="1:793" s="257" customFormat="1" ht="15" x14ac:dyDescent="0.4">
      <c r="A415" s="12"/>
      <c r="B415" s="207" t="s">
        <v>208</v>
      </c>
      <c r="C415" s="204"/>
      <c r="D415" s="71"/>
      <c r="E415" s="71"/>
      <c r="F415" s="71"/>
      <c r="G415" s="71"/>
      <c r="H415" s="14"/>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c r="AAW415"/>
      <c r="AAX415"/>
      <c r="AAY415"/>
      <c r="AAZ415"/>
      <c r="ABA415"/>
      <c r="ABB415"/>
      <c r="ABC415"/>
      <c r="ABD415"/>
      <c r="ABE415"/>
      <c r="ABF415"/>
      <c r="ABG415"/>
      <c r="ABH415"/>
      <c r="ABI415"/>
      <c r="ABJ415"/>
      <c r="ABK415"/>
      <c r="ABL415"/>
      <c r="ABM415"/>
      <c r="ABN415"/>
      <c r="ABO415"/>
      <c r="ABP415"/>
      <c r="ABQ415"/>
      <c r="ABR415"/>
      <c r="ABS415"/>
      <c r="ABT415"/>
      <c r="ABU415"/>
      <c r="ABV415"/>
      <c r="ABW415"/>
      <c r="ABX415"/>
      <c r="ABY415"/>
      <c r="ABZ415"/>
      <c r="ACA415"/>
      <c r="ACB415"/>
      <c r="ACC415"/>
      <c r="ACD415"/>
      <c r="ACE415"/>
      <c r="ACF415"/>
      <c r="ACG415"/>
      <c r="ACH415"/>
      <c r="ACI415"/>
      <c r="ACJ415"/>
      <c r="ACK415"/>
      <c r="ACL415"/>
      <c r="ACM415"/>
      <c r="ACN415"/>
      <c r="ACO415"/>
      <c r="ACP415"/>
      <c r="ACQ415"/>
      <c r="ACR415"/>
      <c r="ACS415"/>
      <c r="ACT415"/>
      <c r="ACU415"/>
      <c r="ACV415"/>
      <c r="ACW415"/>
      <c r="ACX415"/>
      <c r="ACY415"/>
      <c r="ACZ415"/>
      <c r="ADA415"/>
      <c r="ADB415"/>
      <c r="ADC415"/>
      <c r="ADD415"/>
      <c r="ADE415"/>
      <c r="ADF415"/>
      <c r="ADG415"/>
      <c r="ADH415"/>
      <c r="ADI415"/>
      <c r="ADJ415"/>
      <c r="ADK415"/>
      <c r="ADL415"/>
      <c r="ADM415"/>
    </row>
    <row r="416" spans="1:793" s="257" customFormat="1" ht="15" x14ac:dyDescent="0.4">
      <c r="A416" s="12"/>
      <c r="B416" s="208" t="s">
        <v>209</v>
      </c>
      <c r="C416" s="205"/>
      <c r="D416" s="71"/>
      <c r="E416" s="71"/>
      <c r="F416" s="71"/>
      <c r="G416" s="71"/>
      <c r="H416" s="14"/>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c r="AAW416"/>
      <c r="AAX416"/>
      <c r="AAY416"/>
      <c r="AAZ416"/>
      <c r="ABA416"/>
      <c r="ABB416"/>
      <c r="ABC416"/>
      <c r="ABD416"/>
      <c r="ABE416"/>
      <c r="ABF416"/>
      <c r="ABG416"/>
      <c r="ABH416"/>
      <c r="ABI416"/>
      <c r="ABJ416"/>
      <c r="ABK416"/>
      <c r="ABL416"/>
      <c r="ABM416"/>
      <c r="ABN416"/>
      <c r="ABO416"/>
      <c r="ABP416"/>
      <c r="ABQ416"/>
      <c r="ABR416"/>
      <c r="ABS416"/>
      <c r="ABT416"/>
      <c r="ABU416"/>
      <c r="ABV416"/>
      <c r="ABW416"/>
      <c r="ABX416"/>
      <c r="ABY416"/>
      <c r="ABZ416"/>
      <c r="ACA416"/>
      <c r="ACB416"/>
      <c r="ACC416"/>
      <c r="ACD416"/>
      <c r="ACE416"/>
      <c r="ACF416"/>
      <c r="ACG416"/>
      <c r="ACH416"/>
      <c r="ACI416"/>
      <c r="ACJ416"/>
      <c r="ACK416"/>
      <c r="ACL416"/>
      <c r="ACM416"/>
      <c r="ACN416"/>
      <c r="ACO416"/>
      <c r="ACP416"/>
      <c r="ACQ416"/>
      <c r="ACR416"/>
      <c r="ACS416"/>
      <c r="ACT416"/>
      <c r="ACU416"/>
      <c r="ACV416"/>
      <c r="ACW416"/>
      <c r="ACX416"/>
      <c r="ACY416"/>
      <c r="ACZ416"/>
      <c r="ADA416"/>
      <c r="ADB416"/>
      <c r="ADC416"/>
      <c r="ADD416"/>
      <c r="ADE416"/>
      <c r="ADF416"/>
      <c r="ADG416"/>
      <c r="ADH416"/>
      <c r="ADI416"/>
      <c r="ADJ416"/>
      <c r="ADK416"/>
      <c r="ADL416"/>
      <c r="ADM416"/>
    </row>
    <row r="417" spans="1:793" s="257" customFormat="1" ht="15.5" thickBot="1" x14ac:dyDescent="0.45">
      <c r="A417" s="12"/>
      <c r="B417" s="209" t="s">
        <v>210</v>
      </c>
      <c r="C417" s="206"/>
      <c r="D417" s="71"/>
      <c r="E417" s="71"/>
      <c r="F417" s="71"/>
      <c r="G417" s="71"/>
      <c r="H417" s="14"/>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c r="AAW417"/>
      <c r="AAX417"/>
      <c r="AAY417"/>
      <c r="AAZ417"/>
      <c r="ABA417"/>
      <c r="ABB417"/>
      <c r="ABC417"/>
      <c r="ABD417"/>
      <c r="ABE417"/>
      <c r="ABF417"/>
      <c r="ABG417"/>
      <c r="ABH417"/>
      <c r="ABI417"/>
      <c r="ABJ417"/>
      <c r="ABK417"/>
      <c r="ABL417"/>
      <c r="ABM417"/>
      <c r="ABN417"/>
      <c r="ABO417"/>
      <c r="ABP417"/>
      <c r="ABQ417"/>
      <c r="ABR417"/>
      <c r="ABS417"/>
      <c r="ABT417"/>
      <c r="ABU417"/>
      <c r="ABV417"/>
      <c r="ABW417"/>
      <c r="ABX417"/>
      <c r="ABY417"/>
      <c r="ABZ417"/>
      <c r="ACA417"/>
      <c r="ACB417"/>
      <c r="ACC417"/>
      <c r="ACD417"/>
      <c r="ACE417"/>
      <c r="ACF417"/>
      <c r="ACG417"/>
      <c r="ACH417"/>
      <c r="ACI417"/>
      <c r="ACJ417"/>
      <c r="ACK417"/>
      <c r="ACL417"/>
      <c r="ACM417"/>
      <c r="ACN417"/>
      <c r="ACO417"/>
      <c r="ACP417"/>
      <c r="ACQ417"/>
      <c r="ACR417"/>
      <c r="ACS417"/>
      <c r="ACT417"/>
      <c r="ACU417"/>
      <c r="ACV417"/>
      <c r="ACW417"/>
      <c r="ACX417"/>
      <c r="ACY417"/>
      <c r="ACZ417"/>
      <c r="ADA417"/>
      <c r="ADB417"/>
      <c r="ADC417"/>
      <c r="ADD417"/>
      <c r="ADE417"/>
      <c r="ADF417"/>
      <c r="ADG417"/>
      <c r="ADH417"/>
      <c r="ADI417"/>
      <c r="ADJ417"/>
      <c r="ADK417"/>
      <c r="ADL417"/>
      <c r="ADM417"/>
    </row>
    <row r="418" spans="1:793" s="257" customFormat="1" ht="15" x14ac:dyDescent="0.4">
      <c r="A418" s="71"/>
      <c r="B418" s="71"/>
      <c r="C418" s="71"/>
      <c r="D418" s="71"/>
      <c r="E418" s="71"/>
      <c r="F418" s="71"/>
      <c r="G418" s="71"/>
      <c r="H418" s="14"/>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row>
    <row r="419" spans="1:793" s="257" customFormat="1" ht="15" x14ac:dyDescent="0.35">
      <c r="A419" s="71"/>
      <c r="B419" s="71"/>
      <c r="C419" s="71"/>
      <c r="D419" s="71"/>
      <c r="E419" s="71"/>
      <c r="F419" s="71"/>
      <c r="G419" s="71"/>
      <c r="H419" s="71"/>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row>
    <row r="420" spans="1:793" s="257" customFormat="1" ht="15" x14ac:dyDescent="0.35">
      <c r="A420" s="71"/>
      <c r="B420" s="71"/>
      <c r="C420" s="71"/>
      <c r="D420" s="71"/>
      <c r="E420" s="71"/>
      <c r="F420" s="71"/>
      <c r="G420" s="71"/>
      <c r="H420" s="71"/>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c r="AAW420"/>
      <c r="AAX420"/>
      <c r="AAY420"/>
      <c r="AAZ420"/>
      <c r="ABA420"/>
      <c r="ABB420"/>
      <c r="ABC420"/>
      <c r="ABD420"/>
      <c r="ABE420"/>
      <c r="ABF420"/>
      <c r="ABG420"/>
      <c r="ABH420"/>
      <c r="ABI420"/>
      <c r="ABJ420"/>
      <c r="ABK420"/>
      <c r="ABL420"/>
      <c r="ABM420"/>
      <c r="ABN420"/>
      <c r="ABO420"/>
      <c r="ABP420"/>
      <c r="ABQ420"/>
      <c r="ABR420"/>
      <c r="ABS420"/>
      <c r="ABT420"/>
      <c r="ABU420"/>
      <c r="ABV420"/>
      <c r="ABW420"/>
      <c r="ABX420"/>
      <c r="ABY420"/>
      <c r="ABZ420"/>
      <c r="ACA420"/>
      <c r="ACB420"/>
      <c r="ACC420"/>
      <c r="ACD420"/>
      <c r="ACE420"/>
      <c r="ACF420"/>
      <c r="ACG420"/>
      <c r="ACH420"/>
      <c r="ACI420"/>
      <c r="ACJ420"/>
      <c r="ACK420"/>
      <c r="ACL420"/>
      <c r="ACM420"/>
      <c r="ACN420"/>
      <c r="ACO420"/>
      <c r="ACP420"/>
      <c r="ACQ420"/>
      <c r="ACR420"/>
      <c r="ACS420"/>
      <c r="ACT420"/>
      <c r="ACU420"/>
      <c r="ACV420"/>
      <c r="ACW420"/>
      <c r="ACX420"/>
      <c r="ACY420"/>
      <c r="ACZ420"/>
      <c r="ADA420"/>
      <c r="ADB420"/>
      <c r="ADC420"/>
      <c r="ADD420"/>
      <c r="ADE420"/>
      <c r="ADF420"/>
      <c r="ADG420"/>
      <c r="ADH420"/>
      <c r="ADI420"/>
      <c r="ADJ420"/>
      <c r="ADK420"/>
      <c r="ADL420"/>
      <c r="ADM420"/>
    </row>
    <row r="421" spans="1:793" s="257" customFormat="1" ht="15" x14ac:dyDescent="0.35">
      <c r="A421" s="45"/>
      <c r="B421" s="45"/>
      <c r="C421" s="45"/>
      <c r="D421" s="45"/>
      <c r="E421" s="45"/>
      <c r="F421" s="45"/>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c r="AAW421"/>
      <c r="AAX421"/>
      <c r="AAY421"/>
      <c r="AAZ421"/>
      <c r="ABA421"/>
      <c r="ABB421"/>
      <c r="ABC421"/>
      <c r="ABD421"/>
      <c r="ABE421"/>
      <c r="ABF421"/>
      <c r="ABG421"/>
      <c r="ABH421"/>
      <c r="ABI421"/>
      <c r="ABJ421"/>
      <c r="ABK421"/>
      <c r="ABL421"/>
      <c r="ABM421"/>
      <c r="ABN421"/>
      <c r="ABO421"/>
      <c r="ABP421"/>
      <c r="ABQ421"/>
      <c r="ABR421"/>
      <c r="ABS421"/>
      <c r="ABT421"/>
      <c r="ABU421"/>
      <c r="ABV421"/>
      <c r="ABW421"/>
      <c r="ABX421"/>
      <c r="ABY421"/>
      <c r="ABZ421"/>
      <c r="ACA421"/>
      <c r="ACB421"/>
      <c r="ACC421"/>
      <c r="ACD421"/>
      <c r="ACE421"/>
      <c r="ACF421"/>
      <c r="ACG421"/>
      <c r="ACH421"/>
      <c r="ACI421"/>
      <c r="ACJ421"/>
      <c r="ACK421"/>
      <c r="ACL421"/>
      <c r="ACM421"/>
      <c r="ACN421"/>
      <c r="ACO421"/>
      <c r="ACP421"/>
      <c r="ACQ421"/>
      <c r="ACR421"/>
      <c r="ACS421"/>
      <c r="ACT421"/>
      <c r="ACU421"/>
      <c r="ACV421"/>
      <c r="ACW421"/>
      <c r="ACX421"/>
      <c r="ACY421"/>
      <c r="ACZ421"/>
      <c r="ADA421"/>
      <c r="ADB421"/>
      <c r="ADC421"/>
      <c r="ADD421"/>
      <c r="ADE421"/>
      <c r="ADF421"/>
      <c r="ADG421"/>
      <c r="ADH421"/>
      <c r="ADI421"/>
      <c r="ADJ421"/>
      <c r="ADK421"/>
      <c r="ADL421"/>
      <c r="ADM421"/>
    </row>
    <row r="422" spans="1:793" s="257" customFormat="1" ht="15" x14ac:dyDescent="0.4">
      <c r="A422" s="45"/>
      <c r="B422" s="45"/>
      <c r="C422" s="45"/>
      <c r="D422" s="45"/>
      <c r="E422" s="45"/>
      <c r="F422" s="45"/>
      <c r="G422" s="15"/>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c r="AAW422"/>
      <c r="AAX422"/>
      <c r="AAY422"/>
      <c r="AAZ422"/>
      <c r="ABA422"/>
      <c r="ABB422"/>
      <c r="ABC422"/>
      <c r="ABD422"/>
      <c r="ABE422"/>
      <c r="ABF422"/>
      <c r="ABG422"/>
      <c r="ABH422"/>
      <c r="ABI422"/>
      <c r="ABJ422"/>
      <c r="ABK422"/>
      <c r="ABL422"/>
      <c r="ABM422"/>
      <c r="ABN422"/>
      <c r="ABO422"/>
      <c r="ABP422"/>
      <c r="ABQ422"/>
      <c r="ABR422"/>
      <c r="ABS422"/>
      <c r="ABT422"/>
      <c r="ABU422"/>
      <c r="ABV422"/>
      <c r="ABW422"/>
      <c r="ABX422"/>
      <c r="ABY422"/>
      <c r="ABZ422"/>
      <c r="ACA422"/>
      <c r="ACB422"/>
      <c r="ACC422"/>
      <c r="ACD422"/>
      <c r="ACE422"/>
      <c r="ACF422"/>
      <c r="ACG422"/>
      <c r="ACH422"/>
      <c r="ACI422"/>
      <c r="ACJ422"/>
      <c r="ACK422"/>
      <c r="ACL422"/>
      <c r="ACM422"/>
      <c r="ACN422"/>
      <c r="ACO422"/>
      <c r="ACP422"/>
      <c r="ACQ422"/>
      <c r="ACR422"/>
      <c r="ACS422"/>
      <c r="ACT422"/>
      <c r="ACU422"/>
      <c r="ACV422"/>
      <c r="ACW422"/>
      <c r="ACX422"/>
      <c r="ACY422"/>
      <c r="ACZ422"/>
      <c r="ADA422"/>
      <c r="ADB422"/>
      <c r="ADC422"/>
      <c r="ADD422"/>
      <c r="ADE422"/>
      <c r="ADF422"/>
      <c r="ADG422"/>
      <c r="ADH422"/>
      <c r="ADI422"/>
      <c r="ADJ422"/>
      <c r="ADK422"/>
      <c r="ADL422"/>
      <c r="ADM422"/>
    </row>
    <row r="423" spans="1:793" s="257" customFormat="1" ht="15" x14ac:dyDescent="0.4">
      <c r="A423" s="45"/>
      <c r="B423" s="45"/>
      <c r="C423" s="45"/>
      <c r="D423" s="45"/>
      <c r="E423" s="45"/>
      <c r="F423" s="45"/>
      <c r="G423" s="15"/>
      <c r="H423" s="15"/>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c r="AAW423"/>
      <c r="AAX423"/>
      <c r="AAY423"/>
      <c r="AAZ423"/>
      <c r="ABA423"/>
      <c r="ABB423"/>
      <c r="ABC423"/>
      <c r="ABD423"/>
      <c r="ABE423"/>
      <c r="ABF423"/>
      <c r="ABG423"/>
      <c r="ABH423"/>
      <c r="ABI423"/>
      <c r="ABJ423"/>
      <c r="ABK423"/>
      <c r="ABL423"/>
      <c r="ABM423"/>
      <c r="ABN423"/>
      <c r="ABO423"/>
      <c r="ABP423"/>
      <c r="ABQ423"/>
      <c r="ABR423"/>
      <c r="ABS423"/>
      <c r="ABT423"/>
      <c r="ABU423"/>
      <c r="ABV423"/>
      <c r="ABW423"/>
      <c r="ABX423"/>
      <c r="ABY423"/>
      <c r="ABZ423"/>
      <c r="ACA423"/>
      <c r="ACB423"/>
      <c r="ACC423"/>
      <c r="ACD423"/>
      <c r="ACE423"/>
      <c r="ACF423"/>
      <c r="ACG423"/>
      <c r="ACH423"/>
      <c r="ACI423"/>
      <c r="ACJ423"/>
      <c r="ACK423"/>
      <c r="ACL423"/>
      <c r="ACM423"/>
      <c r="ACN423"/>
      <c r="ACO423"/>
      <c r="ACP423"/>
      <c r="ACQ423"/>
      <c r="ACR423"/>
      <c r="ACS423"/>
      <c r="ACT423"/>
      <c r="ACU423"/>
      <c r="ACV423"/>
      <c r="ACW423"/>
      <c r="ACX423"/>
      <c r="ACY423"/>
      <c r="ACZ423"/>
      <c r="ADA423"/>
      <c r="ADB423"/>
      <c r="ADC423"/>
      <c r="ADD423"/>
      <c r="ADE423"/>
      <c r="ADF423"/>
      <c r="ADG423"/>
      <c r="ADH423"/>
      <c r="ADI423"/>
      <c r="ADJ423"/>
      <c r="ADK423"/>
      <c r="ADL423"/>
      <c r="ADM423"/>
    </row>
    <row r="424" spans="1:793" s="257" customFormat="1" ht="15" x14ac:dyDescent="0.4">
      <c r="A424" s="45"/>
      <c r="B424" s="45"/>
      <c r="C424" s="45"/>
      <c r="D424" s="45"/>
      <c r="E424" s="45"/>
      <c r="F424" s="45"/>
      <c r="G424" s="15"/>
      <c r="H424" s="15"/>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c r="AAW424"/>
      <c r="AAX424"/>
      <c r="AAY424"/>
      <c r="AAZ424"/>
      <c r="ABA424"/>
      <c r="ABB424"/>
      <c r="ABC424"/>
      <c r="ABD424"/>
      <c r="ABE424"/>
      <c r="ABF424"/>
      <c r="ABG424"/>
      <c r="ABH424"/>
      <c r="ABI424"/>
      <c r="ABJ424"/>
      <c r="ABK424"/>
      <c r="ABL424"/>
      <c r="ABM424"/>
      <c r="ABN424"/>
      <c r="ABO424"/>
      <c r="ABP424"/>
      <c r="ABQ424"/>
      <c r="ABR424"/>
      <c r="ABS424"/>
      <c r="ABT424"/>
      <c r="ABU424"/>
      <c r="ABV424"/>
      <c r="ABW424"/>
      <c r="ABX424"/>
      <c r="ABY424"/>
      <c r="ABZ424"/>
      <c r="ACA424"/>
      <c r="ACB424"/>
      <c r="ACC424"/>
      <c r="ACD424"/>
      <c r="ACE424"/>
      <c r="ACF424"/>
      <c r="ACG424"/>
      <c r="ACH424"/>
      <c r="ACI424"/>
      <c r="ACJ424"/>
      <c r="ACK424"/>
      <c r="ACL424"/>
      <c r="ACM424"/>
      <c r="ACN424"/>
      <c r="ACO424"/>
      <c r="ACP424"/>
      <c r="ACQ424"/>
      <c r="ACR424"/>
      <c r="ACS424"/>
      <c r="ACT424"/>
      <c r="ACU424"/>
      <c r="ACV424"/>
      <c r="ACW424"/>
      <c r="ACX424"/>
      <c r="ACY424"/>
      <c r="ACZ424"/>
      <c r="ADA424"/>
      <c r="ADB424"/>
      <c r="ADC424"/>
      <c r="ADD424"/>
      <c r="ADE424"/>
      <c r="ADF424"/>
      <c r="ADG424"/>
      <c r="ADH424"/>
      <c r="ADI424"/>
      <c r="ADJ424"/>
      <c r="ADK424"/>
      <c r="ADL424"/>
      <c r="ADM424"/>
    </row>
    <row r="425" spans="1:793" ht="15" x14ac:dyDescent="0.4">
      <c r="A425" s="45"/>
      <c r="B425" s="45"/>
      <c r="C425" s="45"/>
      <c r="D425" s="45"/>
      <c r="E425" s="45"/>
      <c r="F425" s="45"/>
      <c r="G425" s="15"/>
      <c r="H425" s="15"/>
    </row>
    <row r="426" spans="1:793" ht="15" x14ac:dyDescent="0.4">
      <c r="A426" s="45"/>
      <c r="B426" s="45"/>
      <c r="C426" s="45"/>
      <c r="D426" s="45"/>
      <c r="E426" s="45"/>
      <c r="F426" s="45"/>
      <c r="G426" s="15"/>
      <c r="H426" s="15"/>
    </row>
    <row r="427" spans="1:793" ht="15" x14ac:dyDescent="0.4">
      <c r="A427" s="45"/>
      <c r="B427" s="45"/>
      <c r="C427" s="45"/>
      <c r="D427" s="45"/>
      <c r="E427" s="45"/>
      <c r="F427" s="45"/>
      <c r="G427" s="15"/>
      <c r="H427" s="15"/>
    </row>
    <row r="428" spans="1:793" ht="15" x14ac:dyDescent="0.4">
      <c r="A428" s="45"/>
      <c r="B428" s="45"/>
      <c r="C428" s="45"/>
      <c r="D428" s="45"/>
      <c r="E428" s="45"/>
      <c r="F428" s="45"/>
      <c r="G428" s="15"/>
      <c r="H428" s="15"/>
    </row>
    <row r="429" spans="1:793" ht="15" x14ac:dyDescent="0.4">
      <c r="A429" s="45"/>
      <c r="B429" s="45"/>
      <c r="C429" s="45"/>
      <c r="D429" s="45"/>
      <c r="E429" s="45"/>
      <c r="F429" s="45"/>
      <c r="G429" s="15"/>
      <c r="H429" s="15"/>
    </row>
    <row r="430" spans="1:793" ht="15" x14ac:dyDescent="0.4">
      <c r="A430" s="45"/>
      <c r="B430" s="45"/>
      <c r="C430" s="45"/>
      <c r="D430" s="45"/>
      <c r="E430" s="45"/>
      <c r="F430" s="45"/>
      <c r="G430" s="15"/>
      <c r="H430" s="15"/>
    </row>
    <row r="431" spans="1:793" ht="15" x14ac:dyDescent="0.4">
      <c r="A431" s="45"/>
      <c r="B431" s="45"/>
      <c r="C431" s="45"/>
      <c r="D431" s="45"/>
      <c r="E431" s="45"/>
      <c r="F431" s="45"/>
      <c r="G431" s="15"/>
      <c r="H431" s="15"/>
    </row>
    <row r="432" spans="1:793" ht="15" x14ac:dyDescent="0.4">
      <c r="A432" s="45"/>
      <c r="B432" s="45"/>
      <c r="C432" s="45"/>
      <c r="D432" s="45"/>
      <c r="E432" s="45"/>
      <c r="F432" s="45"/>
      <c r="G432" s="15"/>
      <c r="H432" s="15"/>
    </row>
    <row r="433" spans="1:8" ht="15" x14ac:dyDescent="0.4">
      <c r="A433" s="45"/>
      <c r="B433" s="45"/>
      <c r="C433" s="45"/>
      <c r="D433" s="45"/>
      <c r="E433" s="45"/>
      <c r="F433" s="45"/>
      <c r="G433" s="15"/>
      <c r="H433" s="15"/>
    </row>
    <row r="434" spans="1:8" ht="15" x14ac:dyDescent="0.4">
      <c r="A434" s="45"/>
      <c r="B434" s="45"/>
      <c r="C434" s="45"/>
      <c r="D434" s="45"/>
      <c r="E434" s="45"/>
      <c r="F434" s="45"/>
      <c r="G434" s="15"/>
      <c r="H434" s="15"/>
    </row>
    <row r="435" spans="1:8" ht="15" x14ac:dyDescent="0.4">
      <c r="A435" s="45"/>
      <c r="B435" s="45"/>
      <c r="C435" s="45"/>
      <c r="D435" s="45"/>
      <c r="E435" s="45"/>
      <c r="F435" s="45"/>
      <c r="G435" s="15"/>
      <c r="H435" s="15"/>
    </row>
    <row r="436" spans="1:8" ht="15" x14ac:dyDescent="0.4">
      <c r="A436" s="45"/>
      <c r="B436" s="45"/>
      <c r="C436" s="45"/>
      <c r="D436" s="45"/>
      <c r="E436" s="45"/>
      <c r="F436" s="45"/>
      <c r="G436" s="15"/>
      <c r="H436" s="15"/>
    </row>
    <row r="437" spans="1:8" ht="15" x14ac:dyDescent="0.4">
      <c r="A437" s="45"/>
      <c r="B437" s="45"/>
      <c r="C437" s="45"/>
      <c r="D437" s="45"/>
      <c r="E437" s="45"/>
      <c r="F437" s="45"/>
      <c r="G437" s="15"/>
      <c r="H437" s="15"/>
    </row>
    <row r="438" spans="1:8" ht="15" x14ac:dyDescent="0.4">
      <c r="A438" s="45"/>
      <c r="B438" s="45"/>
      <c r="C438" s="45"/>
      <c r="D438" s="45"/>
      <c r="E438" s="45"/>
      <c r="F438" s="45"/>
      <c r="G438" s="15"/>
      <c r="H438" s="15"/>
    </row>
    <row r="439" spans="1:8" ht="15" x14ac:dyDescent="0.4">
      <c r="A439" s="45"/>
      <c r="B439" s="45"/>
      <c r="C439" s="45"/>
      <c r="D439" s="45"/>
      <c r="E439" s="45"/>
      <c r="F439" s="45"/>
      <c r="G439" s="15"/>
      <c r="H439" s="15"/>
    </row>
    <row r="440" spans="1:8" ht="15" x14ac:dyDescent="0.4">
      <c r="A440" s="45"/>
      <c r="B440" s="45"/>
      <c r="C440" s="45"/>
      <c r="D440" s="45"/>
      <c r="E440" s="45"/>
      <c r="F440" s="45"/>
      <c r="G440" s="15"/>
      <c r="H440" s="15"/>
    </row>
    <row r="441" spans="1:8" ht="15" x14ac:dyDescent="0.4">
      <c r="A441" s="45"/>
      <c r="B441" s="45"/>
      <c r="C441" s="45"/>
      <c r="D441" s="45"/>
      <c r="E441" s="45"/>
      <c r="F441" s="45"/>
      <c r="G441" s="15"/>
      <c r="H441" s="15"/>
    </row>
    <row r="442" spans="1:8" ht="15" x14ac:dyDescent="0.4">
      <c r="A442" s="45"/>
      <c r="B442" s="45"/>
      <c r="C442" s="45"/>
      <c r="D442" s="45"/>
      <c r="E442" s="45"/>
      <c r="F442" s="45"/>
      <c r="G442" s="15"/>
      <c r="H442" s="15"/>
    </row>
    <row r="443" spans="1:8" ht="15" x14ac:dyDescent="0.4">
      <c r="A443" s="45"/>
      <c r="B443" s="45"/>
      <c r="C443" s="45"/>
      <c r="D443" s="45"/>
      <c r="E443" s="45"/>
      <c r="F443" s="45"/>
      <c r="G443" s="15"/>
      <c r="H443" s="15"/>
    </row>
    <row r="444" spans="1:8" ht="15" x14ac:dyDescent="0.4">
      <c r="A444" s="45"/>
      <c r="B444" s="45"/>
      <c r="C444" s="45"/>
      <c r="D444" s="45"/>
      <c r="E444" s="45"/>
      <c r="F444" s="45"/>
      <c r="G444" s="15"/>
      <c r="H444" s="15"/>
    </row>
    <row r="445" spans="1:8" ht="15" x14ac:dyDescent="0.4">
      <c r="A445" s="45"/>
      <c r="B445" s="45"/>
      <c r="C445" s="45"/>
      <c r="D445" s="45"/>
      <c r="E445" s="45"/>
      <c r="F445" s="45"/>
      <c r="G445" s="15"/>
      <c r="H445" s="15"/>
    </row>
    <row r="446" spans="1:8" ht="15" x14ac:dyDescent="0.4">
      <c r="A446" s="45"/>
      <c r="B446" s="45"/>
      <c r="C446" s="45"/>
      <c r="D446" s="45"/>
      <c r="E446" s="45"/>
      <c r="F446" s="45"/>
      <c r="G446" s="15"/>
      <c r="H446" s="15"/>
    </row>
    <row r="447" spans="1:8" ht="15" x14ac:dyDescent="0.4">
      <c r="A447" s="45"/>
      <c r="B447" s="45"/>
      <c r="C447" s="45"/>
      <c r="D447" s="45"/>
      <c r="E447" s="45"/>
      <c r="F447" s="45"/>
      <c r="G447" s="15"/>
      <c r="H447" s="15"/>
    </row>
    <row r="448" spans="1:8" ht="15" x14ac:dyDescent="0.4">
      <c r="A448" s="45"/>
      <c r="B448" s="45"/>
      <c r="C448" s="45"/>
      <c r="D448" s="45"/>
      <c r="E448" s="45"/>
      <c r="F448" s="45"/>
      <c r="G448" s="15"/>
      <c r="H448" s="15"/>
    </row>
    <row r="449" spans="1:8" ht="15" x14ac:dyDescent="0.4">
      <c r="A449" s="45"/>
      <c r="B449" s="45"/>
      <c r="C449" s="45"/>
      <c r="D449" s="45"/>
      <c r="E449" s="45"/>
      <c r="F449" s="45"/>
      <c r="G449" s="15"/>
      <c r="H449" s="15"/>
    </row>
    <row r="450" spans="1:8" ht="15" x14ac:dyDescent="0.4">
      <c r="A450" s="45"/>
      <c r="B450" s="45"/>
      <c r="C450" s="45"/>
      <c r="D450" s="45"/>
      <c r="E450" s="45"/>
      <c r="F450" s="45"/>
      <c r="G450" s="15"/>
      <c r="H450" s="15"/>
    </row>
    <row r="451" spans="1:8" ht="15" x14ac:dyDescent="0.4">
      <c r="A451" s="45"/>
      <c r="B451" s="45"/>
      <c r="C451" s="45"/>
      <c r="D451" s="45"/>
      <c r="E451" s="45"/>
      <c r="F451" s="45"/>
      <c r="G451" s="15"/>
      <c r="H451" s="15"/>
    </row>
    <row r="452" spans="1:8" ht="15" x14ac:dyDescent="0.4">
      <c r="A452" s="45"/>
      <c r="B452" s="45"/>
      <c r="C452" s="45"/>
      <c r="D452" s="45"/>
      <c r="E452" s="45"/>
      <c r="F452" s="45"/>
      <c r="G452" s="15"/>
      <c r="H452" s="15"/>
    </row>
    <row r="453" spans="1:8" ht="15" x14ac:dyDescent="0.4">
      <c r="A453" s="45"/>
      <c r="B453" s="45"/>
      <c r="C453" s="45"/>
      <c r="D453" s="45"/>
      <c r="E453" s="45"/>
      <c r="F453" s="45"/>
      <c r="G453" s="15"/>
      <c r="H453" s="15"/>
    </row>
    <row r="454" spans="1:8" ht="15" x14ac:dyDescent="0.4">
      <c r="A454" s="45"/>
      <c r="B454" s="45"/>
      <c r="C454" s="45"/>
      <c r="D454" s="45"/>
      <c r="E454" s="45"/>
      <c r="F454" s="45"/>
      <c r="G454" s="15"/>
      <c r="H454" s="15"/>
    </row>
    <row r="455" spans="1:8" ht="15" x14ac:dyDescent="0.4">
      <c r="A455" s="45"/>
      <c r="B455" s="45"/>
      <c r="C455" s="45"/>
      <c r="D455" s="45"/>
      <c r="E455" s="45"/>
      <c r="F455" s="45"/>
      <c r="G455" s="15"/>
      <c r="H455" s="15"/>
    </row>
    <row r="456" spans="1:8" ht="15" x14ac:dyDescent="0.4">
      <c r="A456" s="45"/>
      <c r="B456" s="45"/>
      <c r="C456" s="45"/>
      <c r="D456" s="45"/>
      <c r="E456" s="45"/>
      <c r="F456" s="45"/>
      <c r="G456" s="15"/>
      <c r="H456" s="15"/>
    </row>
    <row r="457" spans="1:8" ht="15" x14ac:dyDescent="0.4">
      <c r="A457" s="45"/>
      <c r="B457" s="45"/>
      <c r="C457" s="45"/>
      <c r="D457" s="45"/>
      <c r="E457" s="45"/>
      <c r="F457" s="45"/>
      <c r="G457" s="15"/>
      <c r="H457" s="15"/>
    </row>
    <row r="458" spans="1:8" ht="15" x14ac:dyDescent="0.4">
      <c r="A458" s="45"/>
      <c r="B458" s="45"/>
      <c r="C458" s="45"/>
      <c r="D458" s="45"/>
      <c r="E458" s="45"/>
      <c r="F458" s="45"/>
      <c r="G458" s="15"/>
      <c r="H458" s="15"/>
    </row>
    <row r="459" spans="1:8" ht="15" x14ac:dyDescent="0.4">
      <c r="A459" s="45"/>
      <c r="B459" s="45"/>
      <c r="C459" s="45"/>
      <c r="D459" s="45"/>
      <c r="E459" s="45"/>
      <c r="F459" s="45"/>
      <c r="G459" s="15"/>
      <c r="H459" s="15"/>
    </row>
    <row r="460" spans="1:8" ht="15" x14ac:dyDescent="0.4">
      <c r="A460" s="45"/>
      <c r="B460" s="15"/>
      <c r="C460" s="15"/>
      <c r="D460" s="15"/>
      <c r="E460" s="15"/>
      <c r="F460" s="15"/>
      <c r="G460" s="15"/>
      <c r="H460" s="15"/>
    </row>
    <row r="461" spans="1:8" ht="15" x14ac:dyDescent="0.4">
      <c r="A461" s="45"/>
      <c r="B461" s="15"/>
      <c r="C461" s="15"/>
      <c r="D461" s="15"/>
      <c r="E461" s="15"/>
      <c r="F461" s="15"/>
      <c r="G461" s="15"/>
      <c r="H461" s="15"/>
    </row>
    <row r="462" spans="1:8" ht="15" x14ac:dyDescent="0.4">
      <c r="A462" s="45"/>
      <c r="B462" s="15"/>
      <c r="C462" s="15"/>
      <c r="D462" s="15"/>
      <c r="E462" s="15"/>
      <c r="F462" s="15"/>
      <c r="G462" s="15"/>
      <c r="H462" s="15"/>
    </row>
    <row r="463" spans="1:8" ht="15" x14ac:dyDescent="0.4">
      <c r="A463" s="45"/>
      <c r="B463" s="15"/>
      <c r="C463" s="15"/>
      <c r="D463" s="15"/>
      <c r="E463" s="15"/>
      <c r="F463" s="15"/>
      <c r="G463" s="15"/>
      <c r="H463" s="15"/>
    </row>
    <row r="464" spans="1:8" ht="15" x14ac:dyDescent="0.4">
      <c r="A464" s="45"/>
      <c r="B464" s="15"/>
      <c r="C464" s="15"/>
      <c r="D464" s="15"/>
      <c r="E464" s="15"/>
      <c r="F464" s="15"/>
      <c r="G464" s="15"/>
      <c r="H464" s="15"/>
    </row>
    <row r="465" spans="1:8" ht="15" x14ac:dyDescent="0.4">
      <c r="A465" s="45"/>
      <c r="B465" s="15"/>
      <c r="C465" s="15"/>
      <c r="D465" s="15"/>
      <c r="E465" s="15"/>
      <c r="F465" s="15"/>
      <c r="G465" s="15"/>
      <c r="H465" s="15"/>
    </row>
    <row r="466" spans="1:8" ht="15" x14ac:dyDescent="0.4">
      <c r="A466" s="45"/>
      <c r="B466" s="15"/>
      <c r="C466" s="15"/>
      <c r="D466" s="15"/>
      <c r="E466" s="15"/>
      <c r="F466" s="15"/>
      <c r="G466" s="15"/>
      <c r="H466" s="15"/>
    </row>
    <row r="467" spans="1:8" ht="15" x14ac:dyDescent="0.4">
      <c r="A467" s="45"/>
      <c r="B467" s="15"/>
      <c r="C467" s="15"/>
      <c r="D467" s="15"/>
      <c r="E467" s="15"/>
      <c r="F467" s="15"/>
      <c r="G467" s="15"/>
      <c r="H467" s="15"/>
    </row>
    <row r="468" spans="1:8" ht="15" x14ac:dyDescent="0.4">
      <c r="A468" s="45"/>
      <c r="B468" s="15"/>
      <c r="C468" s="15"/>
      <c r="D468" s="15"/>
      <c r="E468" s="15"/>
      <c r="F468" s="15"/>
      <c r="G468" s="15"/>
      <c r="H468" s="15"/>
    </row>
    <row r="469" spans="1:8" ht="15" x14ac:dyDescent="0.4">
      <c r="A469" s="45"/>
      <c r="B469" s="15"/>
      <c r="C469" s="15"/>
      <c r="D469" s="15"/>
      <c r="E469" s="15"/>
      <c r="F469" s="15"/>
      <c r="G469" s="15"/>
      <c r="H469" s="15"/>
    </row>
    <row r="470" spans="1:8" ht="15" x14ac:dyDescent="0.4">
      <c r="A470" s="45"/>
      <c r="B470" s="15"/>
      <c r="C470" s="15"/>
      <c r="D470" s="15"/>
      <c r="E470" s="15"/>
      <c r="F470" s="15"/>
      <c r="G470" s="15"/>
      <c r="H470" s="15"/>
    </row>
    <row r="471" spans="1:8" ht="15" x14ac:dyDescent="0.4">
      <c r="A471" s="45"/>
      <c r="B471" s="15"/>
      <c r="C471" s="15"/>
      <c r="D471" s="15"/>
      <c r="E471" s="15"/>
      <c r="F471" s="15"/>
      <c r="G471" s="15"/>
      <c r="H471" s="15"/>
    </row>
    <row r="472" spans="1:8" ht="15" x14ac:dyDescent="0.4">
      <c r="A472" s="45"/>
      <c r="B472" s="15"/>
      <c r="C472" s="15"/>
      <c r="D472" s="15"/>
      <c r="E472" s="15"/>
      <c r="F472" s="15"/>
      <c r="G472" s="15"/>
      <c r="H472" s="15"/>
    </row>
    <row r="473" spans="1:8" ht="15" x14ac:dyDescent="0.4">
      <c r="A473" s="45"/>
      <c r="B473" s="15"/>
      <c r="C473" s="15"/>
      <c r="D473" s="15"/>
      <c r="E473" s="15"/>
      <c r="F473" s="15"/>
      <c r="G473" s="15"/>
      <c r="H473" s="15"/>
    </row>
    <row r="474" spans="1:8" ht="15" x14ac:dyDescent="0.4">
      <c r="A474" s="45"/>
      <c r="B474" s="15"/>
      <c r="C474" s="15"/>
      <c r="D474" s="15"/>
      <c r="E474" s="15"/>
      <c r="F474" s="15"/>
      <c r="G474" s="15"/>
      <c r="H474" s="15"/>
    </row>
    <row r="475" spans="1:8" ht="15" x14ac:dyDescent="0.4">
      <c r="A475" s="45"/>
      <c r="B475" s="15"/>
      <c r="C475" s="15"/>
      <c r="D475" s="15"/>
      <c r="E475" s="15"/>
      <c r="F475" s="15"/>
      <c r="G475" s="15"/>
      <c r="H475" s="15"/>
    </row>
    <row r="476" spans="1:8" ht="15" x14ac:dyDescent="0.4">
      <c r="A476" s="45"/>
      <c r="B476" s="15"/>
      <c r="C476" s="15"/>
      <c r="D476" s="15"/>
      <c r="E476" s="15"/>
      <c r="F476" s="15"/>
      <c r="G476" s="15"/>
      <c r="H476" s="15"/>
    </row>
    <row r="477" spans="1:8" ht="15" x14ac:dyDescent="0.4">
      <c r="A477" s="45"/>
      <c r="B477" s="15"/>
      <c r="C477" s="15"/>
      <c r="D477" s="15"/>
      <c r="E477" s="15"/>
      <c r="F477" s="15"/>
      <c r="G477" s="15"/>
      <c r="H477" s="15"/>
    </row>
    <row r="478" spans="1:8" ht="15" x14ac:dyDescent="0.4">
      <c r="A478" s="45"/>
      <c r="B478" s="15"/>
      <c r="C478" s="15"/>
      <c r="D478" s="15"/>
      <c r="E478" s="15"/>
      <c r="F478" s="15"/>
      <c r="G478" s="15"/>
      <c r="H478" s="15"/>
    </row>
    <row r="479" spans="1:8" ht="15" x14ac:dyDescent="0.4">
      <c r="A479" s="45"/>
      <c r="B479" s="15"/>
      <c r="C479" s="15"/>
      <c r="D479" s="15"/>
      <c r="E479" s="15"/>
      <c r="F479" s="15"/>
      <c r="G479" s="15"/>
      <c r="H479" s="15"/>
    </row>
    <row r="480" spans="1:8" ht="15" x14ac:dyDescent="0.4">
      <c r="A480" s="45"/>
      <c r="B480" s="15"/>
      <c r="C480" s="15"/>
      <c r="D480" s="15"/>
      <c r="E480" s="15"/>
      <c r="F480" s="15"/>
      <c r="G480" s="15"/>
      <c r="H480" s="15"/>
    </row>
    <row r="481" spans="1:8" ht="15" x14ac:dyDescent="0.4">
      <c r="A481" s="45"/>
      <c r="B481" s="15"/>
      <c r="C481" s="15"/>
      <c r="D481" s="15"/>
      <c r="E481" s="15"/>
      <c r="F481" s="15"/>
      <c r="G481" s="15"/>
      <c r="H481" s="15"/>
    </row>
    <row r="482" spans="1:8" ht="15" x14ac:dyDescent="0.4">
      <c r="A482" s="45"/>
      <c r="B482" s="15"/>
      <c r="C482" s="15"/>
      <c r="D482" s="15"/>
      <c r="E482" s="15"/>
      <c r="F482" s="15"/>
      <c r="G482" s="15"/>
      <c r="H482" s="15"/>
    </row>
    <row r="483" spans="1:8" ht="15" x14ac:dyDescent="0.4">
      <c r="A483" s="45"/>
      <c r="B483" s="15"/>
      <c r="C483" s="15"/>
      <c r="D483" s="15"/>
      <c r="E483" s="15"/>
      <c r="F483" s="15"/>
      <c r="G483" s="15"/>
      <c r="H483" s="15"/>
    </row>
    <row r="484" spans="1:8" ht="15" x14ac:dyDescent="0.4">
      <c r="A484" s="45"/>
      <c r="B484" s="15"/>
      <c r="C484" s="15"/>
      <c r="D484" s="15"/>
      <c r="E484" s="15"/>
      <c r="F484" s="15"/>
      <c r="G484" s="15"/>
      <c r="H484" s="15"/>
    </row>
    <row r="485" spans="1:8" ht="15" x14ac:dyDescent="0.4">
      <c r="A485" s="45"/>
      <c r="B485" s="15"/>
      <c r="C485" s="15"/>
      <c r="D485" s="15"/>
      <c r="E485" s="15"/>
      <c r="F485" s="15"/>
      <c r="G485" s="15"/>
      <c r="H485" s="15"/>
    </row>
    <row r="486" spans="1:8" ht="15" x14ac:dyDescent="0.4">
      <c r="A486" s="45"/>
      <c r="B486" s="15"/>
      <c r="C486" s="15"/>
      <c r="D486" s="15"/>
      <c r="E486" s="15"/>
      <c r="F486" s="15"/>
      <c r="G486" s="15"/>
      <c r="H486" s="15"/>
    </row>
    <row r="487" spans="1:8" ht="15" x14ac:dyDescent="0.4">
      <c r="A487" s="45"/>
      <c r="B487" s="15"/>
      <c r="C487" s="15"/>
      <c r="D487" s="15"/>
      <c r="E487" s="15"/>
      <c r="F487" s="15"/>
      <c r="G487" s="15"/>
      <c r="H487" s="15"/>
    </row>
    <row r="488" spans="1:8" ht="15" x14ac:dyDescent="0.4">
      <c r="A488" s="45"/>
      <c r="B488" s="15"/>
      <c r="C488" s="15"/>
      <c r="D488" s="15"/>
      <c r="E488" s="15"/>
      <c r="F488" s="15"/>
      <c r="G488" s="15"/>
      <c r="H488" s="15"/>
    </row>
    <row r="489" spans="1:8" ht="15" x14ac:dyDescent="0.4">
      <c r="A489" s="45"/>
      <c r="B489" s="15"/>
      <c r="C489" s="15"/>
      <c r="D489" s="15"/>
      <c r="E489" s="15"/>
      <c r="F489" s="15"/>
      <c r="G489" s="15"/>
      <c r="H489" s="15"/>
    </row>
    <row r="490" spans="1:8" ht="15" x14ac:dyDescent="0.4">
      <c r="A490" s="45"/>
      <c r="B490" s="15"/>
      <c r="C490" s="15"/>
      <c r="D490" s="15"/>
      <c r="E490" s="15"/>
      <c r="F490" s="15"/>
      <c r="G490" s="15"/>
      <c r="H490" s="15"/>
    </row>
    <row r="491" spans="1:8" ht="15" x14ac:dyDescent="0.4">
      <c r="A491" s="45"/>
      <c r="B491" s="15"/>
      <c r="C491" s="15"/>
      <c r="D491" s="15"/>
      <c r="E491" s="15"/>
      <c r="F491" s="15"/>
      <c r="G491" s="15"/>
      <c r="H491" s="15"/>
    </row>
    <row r="492" spans="1:8" ht="15" x14ac:dyDescent="0.4">
      <c r="A492" s="45"/>
      <c r="B492" s="15"/>
      <c r="C492" s="15"/>
      <c r="D492" s="15"/>
      <c r="E492" s="15"/>
      <c r="F492" s="15"/>
      <c r="G492" s="15"/>
      <c r="H492" s="15"/>
    </row>
    <row r="493" spans="1:8" ht="15" x14ac:dyDescent="0.4">
      <c r="A493" s="45"/>
      <c r="B493" s="15"/>
      <c r="C493" s="15"/>
      <c r="D493" s="15"/>
      <c r="E493" s="15"/>
      <c r="F493" s="15"/>
      <c r="G493" s="15"/>
      <c r="H493" s="15"/>
    </row>
    <row r="494" spans="1:8" ht="15" x14ac:dyDescent="0.4">
      <c r="A494" s="45"/>
      <c r="B494" s="15"/>
      <c r="C494" s="15"/>
      <c r="D494" s="15"/>
      <c r="E494" s="15"/>
      <c r="F494" s="15"/>
      <c r="G494" s="15"/>
      <c r="H494" s="15"/>
    </row>
    <row r="495" spans="1:8" ht="15" x14ac:dyDescent="0.4">
      <c r="A495" s="45"/>
      <c r="B495" s="15"/>
      <c r="C495" s="15"/>
      <c r="D495" s="15"/>
      <c r="E495" s="15"/>
      <c r="F495" s="15"/>
      <c r="G495" s="15"/>
      <c r="H495" s="15"/>
    </row>
    <row r="496" spans="1:8" ht="15" x14ac:dyDescent="0.4">
      <c r="A496" s="45"/>
      <c r="B496" s="15"/>
      <c r="C496" s="15"/>
      <c r="D496" s="15"/>
      <c r="E496" s="15"/>
      <c r="F496" s="15"/>
      <c r="G496" s="15"/>
      <c r="H496" s="15"/>
    </row>
    <row r="497" spans="1:8" ht="15" x14ac:dyDescent="0.4">
      <c r="A497" s="45"/>
      <c r="B497" s="15"/>
      <c r="C497" s="15"/>
      <c r="D497" s="15"/>
      <c r="E497" s="15"/>
      <c r="F497" s="15"/>
      <c r="G497" s="15"/>
      <c r="H497" s="15"/>
    </row>
    <row r="498" spans="1:8" ht="15" x14ac:dyDescent="0.4">
      <c r="A498" s="45"/>
      <c r="B498" s="15"/>
      <c r="C498" s="15"/>
      <c r="D498" s="15"/>
      <c r="E498" s="15"/>
      <c r="F498" s="15"/>
      <c r="G498" s="15"/>
      <c r="H498" s="15"/>
    </row>
    <row r="499" spans="1:8" ht="15" x14ac:dyDescent="0.4">
      <c r="A499" s="45"/>
      <c r="B499" s="15"/>
      <c r="C499" s="15"/>
      <c r="D499" s="15"/>
      <c r="E499" s="15"/>
      <c r="F499" s="15"/>
      <c r="G499" s="15"/>
      <c r="H499" s="15"/>
    </row>
    <row r="500" spans="1:8" ht="15" x14ac:dyDescent="0.4">
      <c r="A500" s="45"/>
      <c r="B500" s="15"/>
      <c r="C500" s="15"/>
      <c r="D500" s="15"/>
      <c r="E500" s="15"/>
      <c r="F500" s="15"/>
      <c r="G500" s="15"/>
      <c r="H500" s="15"/>
    </row>
    <row r="501" spans="1:8" ht="15" x14ac:dyDescent="0.4">
      <c r="A501" s="45"/>
      <c r="B501" s="15"/>
      <c r="C501" s="15"/>
      <c r="D501" s="15"/>
      <c r="E501" s="15"/>
      <c r="F501" s="15"/>
      <c r="G501" s="15"/>
      <c r="H501" s="15"/>
    </row>
    <row r="502" spans="1:8" ht="15" x14ac:dyDescent="0.4">
      <c r="A502" s="45"/>
      <c r="B502" s="15"/>
      <c r="C502" s="15"/>
      <c r="D502" s="15"/>
      <c r="E502" s="15"/>
      <c r="F502" s="15"/>
      <c r="G502" s="15"/>
      <c r="H502" s="15"/>
    </row>
    <row r="503" spans="1:8" ht="15" x14ac:dyDescent="0.4">
      <c r="A503" s="45"/>
      <c r="B503" s="15"/>
      <c r="C503" s="15"/>
      <c r="D503" s="15"/>
      <c r="E503" s="15"/>
      <c r="F503" s="15"/>
      <c r="G503" s="15"/>
      <c r="H503" s="15"/>
    </row>
    <row r="504" spans="1:8" ht="15" x14ac:dyDescent="0.4">
      <c r="A504" s="45"/>
      <c r="B504" s="15"/>
      <c r="C504" s="15"/>
      <c r="D504" s="15"/>
      <c r="E504" s="15"/>
      <c r="F504" s="15"/>
      <c r="G504" s="15"/>
      <c r="H504" s="15"/>
    </row>
    <row r="505" spans="1:8" ht="15" x14ac:dyDescent="0.4">
      <c r="A505" s="45"/>
      <c r="B505" s="15"/>
      <c r="C505" s="15"/>
      <c r="D505" s="15"/>
      <c r="E505" s="15"/>
      <c r="F505" s="15"/>
      <c r="G505" s="15"/>
      <c r="H505" s="15"/>
    </row>
    <row r="506" spans="1:8" ht="15" x14ac:dyDescent="0.4">
      <c r="A506" s="45"/>
      <c r="B506" s="15"/>
      <c r="C506" s="15"/>
      <c r="D506" s="15"/>
      <c r="E506" s="15"/>
      <c r="F506" s="15"/>
      <c r="G506" s="15"/>
      <c r="H506" s="15"/>
    </row>
    <row r="507" spans="1:8" ht="15" x14ac:dyDescent="0.4">
      <c r="A507" s="45"/>
      <c r="B507" s="15"/>
      <c r="C507" s="15"/>
      <c r="D507" s="15"/>
      <c r="E507" s="15"/>
      <c r="F507" s="15"/>
      <c r="G507" s="15"/>
      <c r="H507" s="15"/>
    </row>
    <row r="508" spans="1:8" ht="15" x14ac:dyDescent="0.4">
      <c r="A508" s="45"/>
      <c r="B508" s="15"/>
      <c r="C508" s="15"/>
      <c r="D508" s="15"/>
      <c r="E508" s="15"/>
      <c r="F508" s="15"/>
      <c r="G508" s="15"/>
      <c r="H508" s="15"/>
    </row>
    <row r="509" spans="1:8" ht="15" x14ac:dyDescent="0.4">
      <c r="A509" s="45"/>
      <c r="B509" s="15"/>
      <c r="C509" s="15"/>
      <c r="D509" s="15"/>
      <c r="E509" s="15"/>
      <c r="F509" s="15"/>
      <c r="G509" s="15"/>
      <c r="H509" s="15"/>
    </row>
    <row r="510" spans="1:8" ht="15" x14ac:dyDescent="0.4">
      <c r="A510" s="45"/>
      <c r="B510" s="15"/>
      <c r="C510" s="15"/>
      <c r="D510" s="15"/>
      <c r="E510" s="15"/>
      <c r="F510" s="15"/>
      <c r="G510" s="15"/>
      <c r="H510" s="15"/>
    </row>
    <row r="511" spans="1:8" ht="15" x14ac:dyDescent="0.4">
      <c r="A511" s="45"/>
      <c r="B511" s="15"/>
      <c r="C511" s="15"/>
      <c r="D511" s="15"/>
      <c r="E511" s="15"/>
      <c r="F511" s="15"/>
      <c r="G511" s="15"/>
      <c r="H511" s="15"/>
    </row>
    <row r="512" spans="1:8" ht="15" x14ac:dyDescent="0.4">
      <c r="A512" s="45"/>
      <c r="B512" s="15"/>
      <c r="C512" s="15"/>
      <c r="D512" s="15"/>
      <c r="E512" s="15"/>
      <c r="F512" s="15"/>
      <c r="G512" s="15"/>
      <c r="H512" s="15"/>
    </row>
    <row r="513" spans="1:8" ht="15" x14ac:dyDescent="0.4">
      <c r="A513" s="45"/>
      <c r="B513" s="15"/>
      <c r="C513" s="15"/>
      <c r="D513" s="15"/>
      <c r="E513" s="15"/>
      <c r="F513" s="15"/>
      <c r="G513" s="15"/>
      <c r="H513" s="15"/>
    </row>
    <row r="514" spans="1:8" ht="15" x14ac:dyDescent="0.4">
      <c r="A514" s="45"/>
      <c r="B514" s="15"/>
      <c r="C514" s="15"/>
      <c r="D514" s="15"/>
      <c r="E514" s="15"/>
      <c r="F514" s="15"/>
      <c r="G514" s="15"/>
      <c r="H514" s="15"/>
    </row>
    <row r="515" spans="1:8" ht="15" x14ac:dyDescent="0.4">
      <c r="A515" s="45"/>
      <c r="B515" s="15"/>
      <c r="C515" s="15"/>
      <c r="D515" s="15"/>
      <c r="E515" s="15"/>
      <c r="F515" s="15"/>
      <c r="G515" s="15"/>
      <c r="H515" s="15"/>
    </row>
    <row r="516" spans="1:8" ht="15" x14ac:dyDescent="0.4">
      <c r="A516" s="45"/>
      <c r="B516" s="15"/>
      <c r="C516" s="15"/>
      <c r="D516" s="15"/>
      <c r="E516" s="15"/>
      <c r="F516" s="15"/>
      <c r="G516" s="15"/>
      <c r="H516" s="15"/>
    </row>
    <row r="517" spans="1:8" ht="15" x14ac:dyDescent="0.4">
      <c r="A517" s="45"/>
      <c r="B517" s="15"/>
      <c r="C517" s="15"/>
      <c r="D517" s="15"/>
      <c r="E517" s="15"/>
      <c r="F517" s="15"/>
      <c r="G517" s="15"/>
      <c r="H517" s="15"/>
    </row>
    <row r="518" spans="1:8" ht="15" x14ac:dyDescent="0.4">
      <c r="A518" s="45"/>
      <c r="B518" s="15"/>
      <c r="C518" s="15"/>
      <c r="D518" s="15"/>
      <c r="E518" s="15"/>
      <c r="F518" s="15"/>
      <c r="G518" s="15"/>
      <c r="H518" s="15"/>
    </row>
    <row r="519" spans="1:8" ht="15" x14ac:dyDescent="0.4">
      <c r="A519" s="45"/>
      <c r="B519" s="15"/>
      <c r="C519" s="15"/>
      <c r="D519" s="15"/>
      <c r="E519" s="15"/>
      <c r="F519" s="15"/>
      <c r="G519" s="15"/>
      <c r="H519" s="15"/>
    </row>
    <row r="520" spans="1:8" ht="15" x14ac:dyDescent="0.4">
      <c r="A520" s="45"/>
      <c r="B520" s="15"/>
      <c r="C520" s="15"/>
      <c r="D520" s="15"/>
      <c r="E520" s="15"/>
      <c r="F520" s="15"/>
      <c r="G520" s="15"/>
      <c r="H520" s="15"/>
    </row>
    <row r="521" spans="1:8" ht="15" x14ac:dyDescent="0.4">
      <c r="A521" s="45"/>
      <c r="B521" s="15"/>
      <c r="C521" s="15"/>
      <c r="D521" s="15"/>
      <c r="E521" s="15"/>
      <c r="F521" s="15"/>
      <c r="G521" s="15"/>
      <c r="H521" s="15"/>
    </row>
    <row r="522" spans="1:8" ht="15" x14ac:dyDescent="0.4">
      <c r="A522" s="45"/>
      <c r="B522" s="15"/>
      <c r="C522" s="15"/>
      <c r="D522" s="15"/>
      <c r="E522" s="15"/>
      <c r="F522" s="15"/>
      <c r="G522" s="15"/>
      <c r="H522" s="15"/>
    </row>
    <row r="523" spans="1:8" ht="15" x14ac:dyDescent="0.4">
      <c r="A523" s="45"/>
      <c r="B523" s="15"/>
      <c r="C523" s="15"/>
      <c r="D523" s="15"/>
      <c r="E523" s="15"/>
      <c r="F523" s="15"/>
      <c r="G523" s="15"/>
      <c r="H523" s="15"/>
    </row>
    <row r="524" spans="1:8" ht="15" x14ac:dyDescent="0.4">
      <c r="A524" s="45"/>
      <c r="B524" s="15"/>
      <c r="C524" s="15"/>
      <c r="D524" s="15"/>
      <c r="E524" s="15"/>
      <c r="F524" s="15"/>
      <c r="G524" s="15"/>
      <c r="H524" s="15"/>
    </row>
    <row r="525" spans="1:8" ht="15" x14ac:dyDescent="0.4">
      <c r="A525" s="45"/>
      <c r="B525" s="15"/>
      <c r="C525" s="15"/>
      <c r="D525" s="15"/>
      <c r="E525" s="15"/>
      <c r="F525" s="15"/>
      <c r="G525" s="15"/>
      <c r="H525" s="15"/>
    </row>
    <row r="526" spans="1:8" ht="15" x14ac:dyDescent="0.4">
      <c r="A526" s="45"/>
      <c r="B526" s="15"/>
      <c r="C526" s="15"/>
      <c r="D526" s="15"/>
      <c r="E526" s="15"/>
      <c r="F526" s="15"/>
      <c r="G526" s="15"/>
      <c r="H526" s="15"/>
    </row>
    <row r="527" spans="1:8" ht="15" x14ac:dyDescent="0.4">
      <c r="A527" s="45"/>
      <c r="B527" s="15"/>
      <c r="C527" s="15"/>
      <c r="D527" s="15"/>
      <c r="E527" s="15"/>
      <c r="F527" s="15"/>
      <c r="G527" s="15"/>
      <c r="H527" s="15"/>
    </row>
    <row r="528" spans="1:8" ht="15" x14ac:dyDescent="0.4">
      <c r="A528" s="45"/>
      <c r="B528" s="15"/>
      <c r="C528" s="15"/>
      <c r="D528" s="15"/>
      <c r="E528" s="15"/>
      <c r="F528" s="15"/>
      <c r="G528" s="15"/>
      <c r="H528" s="15"/>
    </row>
    <row r="529" spans="1:8" ht="15" x14ac:dyDescent="0.4">
      <c r="A529" s="45"/>
      <c r="B529" s="15"/>
      <c r="C529" s="15"/>
      <c r="D529" s="15"/>
      <c r="E529" s="15"/>
      <c r="F529" s="15"/>
      <c r="G529" s="15"/>
      <c r="H529" s="15"/>
    </row>
    <row r="530" spans="1:8" ht="15" x14ac:dyDescent="0.4">
      <c r="A530" s="45"/>
      <c r="B530" s="15"/>
      <c r="C530" s="15"/>
      <c r="D530" s="15"/>
      <c r="E530" s="15"/>
      <c r="F530" s="15"/>
      <c r="G530" s="15"/>
      <c r="H530" s="15"/>
    </row>
    <row r="531" spans="1:8" ht="15" x14ac:dyDescent="0.4">
      <c r="A531" s="45"/>
      <c r="B531" s="15"/>
      <c r="C531" s="15"/>
      <c r="D531" s="15"/>
      <c r="E531" s="15"/>
      <c r="F531" s="15"/>
      <c r="G531" s="15"/>
      <c r="H531" s="15"/>
    </row>
    <row r="532" spans="1:8" ht="15" x14ac:dyDescent="0.4">
      <c r="A532" s="45"/>
      <c r="B532" s="15"/>
      <c r="C532" s="15"/>
      <c r="D532" s="15"/>
      <c r="E532" s="15"/>
      <c r="F532" s="15"/>
      <c r="G532" s="15"/>
      <c r="H532" s="15"/>
    </row>
    <row r="533" spans="1:8" ht="15" x14ac:dyDescent="0.4">
      <c r="A533" s="45"/>
      <c r="B533" s="15"/>
      <c r="C533" s="15"/>
      <c r="D533" s="15"/>
      <c r="E533" s="15"/>
      <c r="F533" s="15"/>
      <c r="G533" s="15"/>
      <c r="H533" s="15"/>
    </row>
    <row r="534" spans="1:8" ht="15" x14ac:dyDescent="0.4">
      <c r="A534" s="45"/>
      <c r="B534" s="15"/>
      <c r="C534" s="15"/>
      <c r="D534" s="15"/>
      <c r="E534" s="15"/>
      <c r="F534" s="15"/>
      <c r="G534" s="15"/>
      <c r="H534" s="15"/>
    </row>
    <row r="535" spans="1:8" ht="15" x14ac:dyDescent="0.4">
      <c r="A535" s="45"/>
      <c r="B535" s="15"/>
      <c r="C535" s="15"/>
      <c r="D535" s="15"/>
      <c r="E535" s="15"/>
      <c r="F535" s="15"/>
      <c r="G535" s="15"/>
      <c r="H535" s="15"/>
    </row>
    <row r="536" spans="1:8" ht="15" x14ac:dyDescent="0.4">
      <c r="A536" s="45"/>
      <c r="B536" s="15"/>
      <c r="C536" s="15"/>
      <c r="D536" s="15"/>
      <c r="E536" s="15"/>
      <c r="F536" s="15"/>
      <c r="G536" s="15"/>
      <c r="H536" s="15"/>
    </row>
    <row r="537" spans="1:8" ht="15" x14ac:dyDescent="0.4">
      <c r="A537" s="45"/>
      <c r="B537" s="15"/>
      <c r="C537" s="15"/>
      <c r="D537" s="15"/>
      <c r="E537" s="15"/>
      <c r="F537" s="15"/>
      <c r="G537" s="15"/>
      <c r="H537" s="15"/>
    </row>
    <row r="538" spans="1:8" ht="15" x14ac:dyDescent="0.4">
      <c r="A538" s="45"/>
      <c r="B538" s="15"/>
      <c r="C538" s="15"/>
      <c r="D538" s="15"/>
      <c r="E538" s="15"/>
      <c r="F538" s="15"/>
      <c r="G538" s="15"/>
      <c r="H538" s="15"/>
    </row>
    <row r="539" spans="1:8" ht="15" x14ac:dyDescent="0.4">
      <c r="A539" s="45"/>
      <c r="B539" s="15"/>
      <c r="C539" s="15"/>
      <c r="D539" s="15"/>
      <c r="E539" s="15"/>
      <c r="F539" s="15"/>
      <c r="G539" s="15"/>
      <c r="H539" s="15"/>
    </row>
    <row r="540" spans="1:8" ht="15" x14ac:dyDescent="0.4">
      <c r="A540" s="45"/>
      <c r="B540" s="15"/>
      <c r="C540" s="15"/>
      <c r="D540" s="15"/>
      <c r="E540" s="15"/>
      <c r="F540" s="15"/>
      <c r="G540" s="15"/>
      <c r="H540" s="15"/>
    </row>
    <row r="541" spans="1:8" ht="15" x14ac:dyDescent="0.4">
      <c r="A541" s="45"/>
      <c r="B541" s="15"/>
      <c r="C541" s="15"/>
      <c r="D541" s="15"/>
      <c r="E541" s="15"/>
      <c r="F541" s="15"/>
      <c r="G541" s="15"/>
      <c r="H541" s="15"/>
    </row>
    <row r="542" spans="1:8" ht="15" x14ac:dyDescent="0.4">
      <c r="A542" s="45"/>
      <c r="B542" s="15"/>
      <c r="C542" s="15"/>
      <c r="D542" s="15"/>
      <c r="E542" s="15"/>
      <c r="F542" s="15"/>
      <c r="G542" s="15"/>
      <c r="H542" s="15"/>
    </row>
    <row r="543" spans="1:8" ht="15" x14ac:dyDescent="0.4">
      <c r="A543" s="45"/>
      <c r="B543" s="15"/>
      <c r="C543" s="15"/>
      <c r="D543" s="15"/>
      <c r="E543" s="15"/>
      <c r="F543" s="15"/>
      <c r="G543" s="15"/>
      <c r="H543" s="15"/>
    </row>
    <row r="544" spans="1:8" ht="15" x14ac:dyDescent="0.4">
      <c r="A544" s="45"/>
      <c r="B544" s="15"/>
      <c r="C544" s="15"/>
      <c r="D544" s="15"/>
      <c r="E544" s="15"/>
      <c r="F544" s="15"/>
      <c r="G544" s="15"/>
      <c r="H544" s="15"/>
    </row>
  </sheetData>
  <sheetProtection algorithmName="SHA-512" hashValue="bCDSPjXCkc4TMgx9L7zf91txg4KjPwfbN6fuxvhrZ3LWahqOv8+DjNJ31ilXUd/DyDiVl3syrr1WuGvkw7uA2g==" saltValue="MnOXpG1d4OcE++DtpQ7USQ==" spinCount="100000" sheet="1" objects="1" scenarios="1"/>
  <mergeCells count="141">
    <mergeCell ref="B7:H8"/>
    <mergeCell ref="B10:H10"/>
    <mergeCell ref="B13:H13"/>
    <mergeCell ref="B14:H15"/>
    <mergeCell ref="C17:D17"/>
    <mergeCell ref="E17:F17"/>
    <mergeCell ref="G17:H17"/>
    <mergeCell ref="B41:H41"/>
    <mergeCell ref="C43:D43"/>
    <mergeCell ref="E47:H47"/>
    <mergeCell ref="E48:H48"/>
    <mergeCell ref="B50:H50"/>
    <mergeCell ref="C52:D52"/>
    <mergeCell ref="C25:D25"/>
    <mergeCell ref="E25:F25"/>
    <mergeCell ref="G25:H25"/>
    <mergeCell ref="C33:D33"/>
    <mergeCell ref="E33:F33"/>
    <mergeCell ref="G33:H33"/>
    <mergeCell ref="F85:I87"/>
    <mergeCell ref="B89:H89"/>
    <mergeCell ref="B100:H100"/>
    <mergeCell ref="B101:H101"/>
    <mergeCell ref="B103:H103"/>
    <mergeCell ref="B107:H107"/>
    <mergeCell ref="A60:A66"/>
    <mergeCell ref="B60:H60"/>
    <mergeCell ref="B64:H64"/>
    <mergeCell ref="B68:H68"/>
    <mergeCell ref="B70:H70"/>
    <mergeCell ref="G82:J84"/>
    <mergeCell ref="B127:H127"/>
    <mergeCell ref="B131:H131"/>
    <mergeCell ref="B136:H136"/>
    <mergeCell ref="E139:H139"/>
    <mergeCell ref="B141:H141"/>
    <mergeCell ref="B143:H143"/>
    <mergeCell ref="B112:H112"/>
    <mergeCell ref="B117:H117"/>
    <mergeCell ref="B119:H119"/>
    <mergeCell ref="E122:H122"/>
    <mergeCell ref="E123:H123"/>
    <mergeCell ref="E124:H124"/>
    <mergeCell ref="B165:H165"/>
    <mergeCell ref="B166:H166"/>
    <mergeCell ref="B168:H168"/>
    <mergeCell ref="B169:H169"/>
    <mergeCell ref="B174:H174"/>
    <mergeCell ref="B175:H175"/>
    <mergeCell ref="E146:H146"/>
    <mergeCell ref="B148:H148"/>
    <mergeCell ref="B150:H150"/>
    <mergeCell ref="B151:H152"/>
    <mergeCell ref="E155:H155"/>
    <mergeCell ref="B157:H157"/>
    <mergeCell ref="B198:H198"/>
    <mergeCell ref="B202:H202"/>
    <mergeCell ref="B207:H207"/>
    <mergeCell ref="B208:H208"/>
    <mergeCell ref="B210:H210"/>
    <mergeCell ref="B211:H211"/>
    <mergeCell ref="B180:H180"/>
    <mergeCell ref="B182:H182"/>
    <mergeCell ref="F185:I186"/>
    <mergeCell ref="B191:H191"/>
    <mergeCell ref="B192:H192"/>
    <mergeCell ref="B194:H194"/>
    <mergeCell ref="B234:H234"/>
    <mergeCell ref="B239:H239"/>
    <mergeCell ref="B244:H244"/>
    <mergeCell ref="B248:H248"/>
    <mergeCell ref="B249:H249"/>
    <mergeCell ref="B251:H251"/>
    <mergeCell ref="B216:H216"/>
    <mergeCell ref="B221:H221"/>
    <mergeCell ref="B225:H225"/>
    <mergeCell ref="B226:H226"/>
    <mergeCell ref="B228:H228"/>
    <mergeCell ref="B232:H232"/>
    <mergeCell ref="B276:H276"/>
    <mergeCell ref="B278:H278"/>
    <mergeCell ref="B286:H286"/>
    <mergeCell ref="B287:H288"/>
    <mergeCell ref="B294:H294"/>
    <mergeCell ref="D299:H300"/>
    <mergeCell ref="B256:H256"/>
    <mergeCell ref="B258:H258"/>
    <mergeCell ref="A262:A268"/>
    <mergeCell ref="B262:H262"/>
    <mergeCell ref="B266:H266"/>
    <mergeCell ref="B270:H270"/>
    <mergeCell ref="B319:H319"/>
    <mergeCell ref="B323:H323"/>
    <mergeCell ref="B328:H328"/>
    <mergeCell ref="B329:H329"/>
    <mergeCell ref="B330:H330"/>
    <mergeCell ref="B331:H331"/>
    <mergeCell ref="B302:H302"/>
    <mergeCell ref="B304:H304"/>
    <mergeCell ref="B308:H308"/>
    <mergeCell ref="B312:H312"/>
    <mergeCell ref="B313:H313"/>
    <mergeCell ref="B315:H315"/>
    <mergeCell ref="C372:D372"/>
    <mergeCell ref="C373:D373"/>
    <mergeCell ref="C374:D374"/>
    <mergeCell ref="C375:D375"/>
    <mergeCell ref="C376:D376"/>
    <mergeCell ref="B377:E377"/>
    <mergeCell ref="C335:E335"/>
    <mergeCell ref="B343:F343"/>
    <mergeCell ref="B345:F345"/>
    <mergeCell ref="C349:E349"/>
    <mergeCell ref="B355:F355"/>
    <mergeCell ref="C371:E371"/>
    <mergeCell ref="C384:E384"/>
    <mergeCell ref="B386:H386"/>
    <mergeCell ref="B387:H387"/>
    <mergeCell ref="C389:D389"/>
    <mergeCell ref="C390:D390"/>
    <mergeCell ref="C391:D391"/>
    <mergeCell ref="B378:E378"/>
    <mergeCell ref="C379:E379"/>
    <mergeCell ref="C380:E380"/>
    <mergeCell ref="C381:E381"/>
    <mergeCell ref="C382:E382"/>
    <mergeCell ref="C383:E383"/>
    <mergeCell ref="C404:D404"/>
    <mergeCell ref="B413:H413"/>
    <mergeCell ref="C398:D398"/>
    <mergeCell ref="C399:D399"/>
    <mergeCell ref="C400:D400"/>
    <mergeCell ref="C401:D401"/>
    <mergeCell ref="C402:D402"/>
    <mergeCell ref="C403:D403"/>
    <mergeCell ref="C392:D392"/>
    <mergeCell ref="C393:D393"/>
    <mergeCell ref="C394:D394"/>
    <mergeCell ref="C395:D395"/>
    <mergeCell ref="C396:D396"/>
    <mergeCell ref="C397:D397"/>
  </mergeCells>
  <conditionalFormatting sqref="A250:H250">
    <cfRule type="expression" dxfId="87" priority="9">
      <formula>NOT(IF(#REF!=100%,TRUE,FALSE))</formula>
    </cfRule>
  </conditionalFormatting>
  <conditionalFormatting sqref="A257:H257">
    <cfRule type="expression" dxfId="86" priority="8">
      <formula>NOT(IF(#REF!=100%,TRUE,FALSE))</formula>
    </cfRule>
  </conditionalFormatting>
  <conditionalFormatting sqref="B192 B193:H193 B194 B195:H197 B198 B199:H201 B202 B203:H205 A206:H206 B208 B209:H209 B210 B212:H215 B216 B217:H220 B221 B222:H224 F229:H231 E230:E231 B231:D231 B232 B233:H233 B234 B235:H238 B239 B240:H243 B244 B245:H247">
    <cfRule type="expression" dxfId="85" priority="12">
      <formula>NOT(IF(#REF!=100%,TRUE,FALSE))</formula>
    </cfRule>
  </conditionalFormatting>
  <conditionalFormatting sqref="B249">
    <cfRule type="expression" dxfId="84" priority="6">
      <formula>NOT(IF(#REF!=100%,TRUE,FALSE))</formula>
    </cfRule>
  </conditionalFormatting>
  <conditionalFormatting sqref="B256">
    <cfRule type="expression" dxfId="83" priority="5">
      <formula>NOT(IF(#REF!=100%,TRUE,FALSE))</formula>
    </cfRule>
  </conditionalFormatting>
  <conditionalFormatting sqref="B270">
    <cfRule type="expression" dxfId="82" priority="4">
      <formula>NOT(IF(#REF!=100%,TRUE,FALSE))</formula>
    </cfRule>
  </conditionalFormatting>
  <conditionalFormatting sqref="B276">
    <cfRule type="expression" dxfId="81" priority="3">
      <formula>NOT(IF(#REF!=100%,TRUE,FALSE))</formula>
    </cfRule>
  </conditionalFormatting>
  <conditionalFormatting sqref="B302">
    <cfRule type="expression" dxfId="80" priority="2">
      <formula>NOT(IF(#REF!=100%,TRUE,FALSE))</formula>
    </cfRule>
  </conditionalFormatting>
  <conditionalFormatting sqref="B313">
    <cfRule type="expression" dxfId="79" priority="1">
      <formula>NOT(IF(#REF!=100%,TRUE,FALSE))</formula>
    </cfRule>
  </conditionalFormatting>
  <conditionalFormatting sqref="B255:C255">
    <cfRule type="expression" dxfId="78" priority="10">
      <formula>NOT(IF(#REF!=100%,TRUE,FALSE))</formula>
    </cfRule>
  </conditionalFormatting>
  <conditionalFormatting sqref="B229:E229">
    <cfRule type="expression" dxfId="77" priority="14">
      <formula>NOT(IF(#REF!=100%,TRUE,FALSE))</formula>
    </cfRule>
  </conditionalFormatting>
  <conditionalFormatting sqref="B269:H269">
    <cfRule type="expression" dxfId="76" priority="7">
      <formula>NOT(IF(#REF!=100%,TRUE,FALSE))</formula>
    </cfRule>
  </conditionalFormatting>
  <conditionalFormatting sqref="C230:D230">
    <cfRule type="expression" dxfId="75" priority="13">
      <formula>NOT(IF(#REF!=100%,TRUE,FALSE))</formula>
    </cfRule>
  </conditionalFormatting>
  <conditionalFormatting sqref="D252:H255">
    <cfRule type="expression" dxfId="74" priority="11">
      <formula>NOT(IF(#REF!=100%,TRUE,FALSE))</formula>
    </cfRule>
  </conditionalFormatting>
  <dataValidations count="19">
    <dataValidation type="decimal" operator="greaterThanOrEqual" allowBlank="1" showInputMessage="1" showErrorMessage="1" error="Enter the number of hours up to 2 decimal places." sqref="D23 H23 F23 D31 F31 H31 D48 D58" xr:uid="{1990B298-A1A9-4917-8D84-AB1D2A90A728}">
      <formula1>0</formula1>
    </dataValidation>
    <dataValidation type="decimal" operator="greaterThanOrEqual" allowBlank="1" showInputMessage="1" showErrorMessage="1" error="Enter the value in kg up to 2 decimal places." sqref="E342" xr:uid="{2868C3B1-970A-4E1D-AEA2-942FA5398FF3}">
      <formula1>0</formula1>
    </dataValidation>
    <dataValidation type="decimal" operator="greaterThanOrEqual" allowBlank="1" showInputMessage="1" showErrorMessage="1" error="Enter the value in litres up to 2 decimal places." sqref="C338:C342 C352:C354 C358:C366" xr:uid="{A4DAFBFB-AB20-4654-A6D5-99EFC0F2D56D}">
      <formula1>0</formula1>
    </dataValidation>
    <dataValidation type="whole" operator="greaterThanOrEqual" allowBlank="1" showInputMessage="1" showErrorMessage="1" error="The number of hours are to be round-up to the nearest hour." sqref="C73:E75 C92:C98 B205" xr:uid="{B905BD2C-2E5F-4A41-9FF6-BCB680DC26D8}">
      <formula1>0</formula1>
    </dataValidation>
    <dataValidation type="whole" operator="greaterThanOrEqual" allowBlank="1" showInputMessage="1" showErrorMessage="1" error="The number of hours should be a whole number." sqref="C122:D124 B134 D185:D186 B306 B242 C79:E81 C110 B115" xr:uid="{25232A2E-494A-4A3F-93A6-7F4580B25F3D}">
      <formula1>0</formula1>
    </dataValidation>
    <dataValidation operator="greaterThanOrEqual" allowBlank="1" showInputMessage="1" showErrorMessage="1" sqref="D134 C125:D125 E43:E48" xr:uid="{15708927-06C2-40D6-86C2-F3F0208BF84E}"/>
    <dataValidation allowBlank="1" showInputMessage="1" showErrorMessage="1" error="This is an auto-populated field." sqref="C22:H22" xr:uid="{F6C5E7EE-B2C7-4290-9652-CDF22D5119CF}"/>
    <dataValidation type="whole" operator="greaterThanOrEqual" allowBlank="1" showInputMessage="1" showErrorMessage="1" error="The number of penalties should be a whole number." sqref="B254" xr:uid="{DAADFFD6-9518-4A90-AEEF-BD046B6C87F5}">
      <formula1>0</formula1>
    </dataValidation>
    <dataValidation type="whole" operator="greaterThanOrEqual" showInputMessage="1" showErrorMessage="1" error="The number of employees should be a whole number." sqref="C19:H21" xr:uid="{26576823-678F-4B3C-91FC-97A690A1B006}">
      <formula1>0</formula1>
    </dataValidation>
    <dataValidation type="list" allowBlank="1" showErrorMessage="1" sqref="C351 G351" xr:uid="{AC526A25-806A-499E-9719-12F0B2733AFD}">
      <formula1>"litres,tons"</formula1>
    </dataValidation>
    <dataValidation type="whole" operator="greaterThanOrEqual" allowBlank="1" showInputMessage="1" showErrorMessage="1" error="Enter the number of hours." sqref="F39 H39 D39 C242" xr:uid="{A3C6B438-2239-4BEF-A537-7DB3E121CEDD}">
      <formula1>0</formula1>
    </dataValidation>
    <dataValidation type="whole" operator="greaterThanOrEqual" allowBlank="1" showInputMessage="1" showErrorMessage="1" error="The number of contracts should be a whole number." sqref="B155" xr:uid="{38D5E340-0BBC-4051-9DEC-794336E8F46A}">
      <formula1>0</formula1>
    </dataValidation>
    <dataValidation type="whole" operator="greaterThanOrEqual" allowBlank="1" showInputMessage="1" showErrorMessage="1" error="The number of breaches should be a whole number." sqref="B200" xr:uid="{FC6BADD6-82B3-4BC1-9C72-22343A5ECBBC}">
      <formula1>0</formula1>
    </dataValidation>
    <dataValidation type="decimal" operator="greaterThanOrEqual" allowBlank="1" showInputMessage="1" showErrorMessage="1" error="Enter value in Euros." sqref="B178 B219 C254 B172 B214:C214 B237 C185:C186" xr:uid="{18CA4165-94CB-470E-8A61-720C39459154}">
      <formula1>0</formula1>
    </dataValidation>
    <dataValidation type="whole" operator="greaterThanOrEqual" allowBlank="1" showInputMessage="1" showErrorMessage="1" error="The number of employees should be a whole number." sqref="C27:H29 C45:D46 C54:D56 B110 C115 C134 B139:C139 B146:C146 C155 C205" xr:uid="{8FFA4C01-A25C-41BA-8D28-E98B32DF45F7}">
      <formula1>0</formula1>
    </dataValidation>
    <dataValidation type="whole" operator="greaterThanOrEqual" allowBlank="1" showInputMessage="1" showErrorMessage="1" error="The number of board members should be a whole number." sqref="C281:C283" xr:uid="{CA15903B-68DC-4425-BA50-05653D0E28A0}">
      <formula1>0</formula1>
    </dataValidation>
    <dataValidation type="whole" operator="greaterThanOrEqual" allowBlank="1" showInputMessage="1" showErrorMessage="1" error="The age should be a whole number." sqref="B291" xr:uid="{6CEA0333-FF38-4324-A2AB-A544FEF5D5D4}">
      <formula1>0</formula1>
    </dataValidation>
    <dataValidation type="whole" operator="greaterThanOrEqual" allowBlank="1" showInputMessage="1" showErrorMessage="1" error="The number of directors should be a whole number." sqref="C291 C297:C299" xr:uid="{99DF0655-5A81-4B32-841B-A488FA48E26D}">
      <formula1>0</formula1>
    </dataValidation>
    <dataValidation type="decimal" operator="greaterThanOrEqual" allowBlank="1" showInputMessage="1" showErrorMessage="1" error="Enter the value in kWh up to 2 decimal places." sqref="C374:D375 D342 D344" xr:uid="{FA382A56-CE14-4BAA-A13C-132829C322F2}">
      <formula1>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error="Choose an option from the drop-down menu." xr:uid="{9B65F18C-3851-4F4A-A69A-EBD2EBC43276}">
          <x14:formula1>
            <xm:f>'Drop-down menus and errors'!$A$1:$A$3</xm:f>
          </x14:formula1>
          <xm:sqref>E390:E404</xm:sqref>
        </x14:dataValidation>
        <x14:dataValidation type="list" allowBlank="1" showInputMessage="1" showErrorMessage="1" error="Choose an option from the drop-down menu." xr:uid="{1FB56DE5-792B-42AD-B8BB-F5D7A8FBEA42}">
          <x14:formula1>
            <xm:f>'Drop-down menus and errors'!$A$1:$A$2</xm:f>
          </x14:formula1>
          <xm:sqref>C415:C417 B62 B105 B129 C160:C163 B196 B230 B260 B264 B274 B317 B321 B325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9F902-E460-4276-BD31-A6373BF874E0}">
  <dimension ref="A1:N728"/>
  <sheetViews>
    <sheetView zoomScale="70" zoomScaleNormal="70" workbookViewId="0">
      <selection activeCell="E26" sqref="E26"/>
    </sheetView>
  </sheetViews>
  <sheetFormatPr defaultRowHeight="14.5" x14ac:dyDescent="0.35"/>
  <cols>
    <col min="1" max="1" width="9.1796875" customWidth="1"/>
    <col min="2" max="2" width="113.7265625" customWidth="1"/>
    <col min="3" max="7" width="35.6328125" customWidth="1"/>
    <col min="8" max="8" width="35.1796875" customWidth="1"/>
    <col min="9" max="9" width="19.54296875" hidden="1" customWidth="1"/>
    <col min="10" max="10" width="23" hidden="1" customWidth="1"/>
    <col min="11" max="11" width="0" hidden="1" customWidth="1"/>
    <col min="12" max="12" width="8.7265625" style="257"/>
  </cols>
  <sheetData>
    <row r="1" spans="1:8" ht="15" x14ac:dyDescent="0.35">
      <c r="A1" s="10"/>
      <c r="B1" s="11" t="s">
        <v>3</v>
      </c>
      <c r="C1" s="11" t="s">
        <v>362</v>
      </c>
      <c r="D1" s="10"/>
      <c r="E1" s="10"/>
      <c r="F1" s="10"/>
      <c r="G1" s="10"/>
      <c r="H1" s="10"/>
    </row>
    <row r="2" spans="1:8" ht="15" x14ac:dyDescent="0.35">
      <c r="A2" s="10"/>
      <c r="B2" s="11" t="s">
        <v>5</v>
      </c>
      <c r="C2" s="11" t="s">
        <v>6</v>
      </c>
      <c r="D2" s="10"/>
      <c r="E2" s="10"/>
      <c r="F2" s="10"/>
      <c r="G2" s="10"/>
      <c r="H2" s="10"/>
    </row>
    <row r="3" spans="1:8" ht="15" x14ac:dyDescent="0.35">
      <c r="A3" s="10"/>
      <c r="B3" s="11" t="s">
        <v>7</v>
      </c>
      <c r="C3" s="11" t="s">
        <v>8</v>
      </c>
      <c r="D3" s="10"/>
      <c r="E3" s="10"/>
      <c r="F3" s="10"/>
      <c r="G3" s="10"/>
      <c r="H3" s="10"/>
    </row>
    <row r="4" spans="1:8" ht="15" x14ac:dyDescent="0.4">
      <c r="A4" s="12"/>
      <c r="B4" s="1"/>
      <c r="C4" s="13"/>
      <c r="D4" s="14"/>
      <c r="E4" s="14"/>
      <c r="F4" s="14"/>
      <c r="G4" s="14"/>
      <c r="H4" s="14"/>
    </row>
    <row r="5" spans="1:8" ht="15" x14ac:dyDescent="0.35">
      <c r="A5" s="92"/>
      <c r="B5" s="256" t="s">
        <v>260</v>
      </c>
      <c r="C5" s="256"/>
      <c r="D5" s="256"/>
      <c r="E5" s="256"/>
      <c r="F5" s="256"/>
      <c r="G5" s="256"/>
      <c r="H5" s="256"/>
    </row>
    <row r="6" spans="1:8" ht="15" x14ac:dyDescent="0.35">
      <c r="A6" s="12"/>
      <c r="B6" s="214"/>
      <c r="C6" s="214"/>
      <c r="D6" s="214"/>
      <c r="E6" s="214"/>
      <c r="F6" s="214"/>
      <c r="G6" s="214"/>
      <c r="H6" s="214"/>
    </row>
    <row r="7" spans="1:8" ht="15" x14ac:dyDescent="0.35">
      <c r="A7" s="12"/>
      <c r="B7" s="362" t="s">
        <v>261</v>
      </c>
      <c r="C7" s="363"/>
      <c r="D7" s="363"/>
      <c r="E7" s="363"/>
      <c r="F7" s="363"/>
      <c r="G7" s="363"/>
      <c r="H7" s="363"/>
    </row>
    <row r="8" spans="1:8" ht="15" x14ac:dyDescent="0.35">
      <c r="A8" s="12"/>
      <c r="B8" s="364"/>
      <c r="C8" s="364"/>
      <c r="D8" s="364"/>
      <c r="E8" s="364"/>
      <c r="F8" s="364"/>
      <c r="G8" s="364"/>
      <c r="H8" s="364"/>
    </row>
    <row r="9" spans="1:8" ht="15" x14ac:dyDescent="0.35">
      <c r="A9" s="12"/>
      <c r="B9" s="214"/>
      <c r="C9" s="214"/>
      <c r="D9" s="214"/>
      <c r="E9" s="214"/>
      <c r="F9" s="214"/>
      <c r="G9" s="214"/>
      <c r="H9" s="214"/>
    </row>
    <row r="10" spans="1:8" ht="18.5" x14ac:dyDescent="0.45">
      <c r="A10" s="255">
        <v>1</v>
      </c>
      <c r="B10" s="365" t="s">
        <v>271</v>
      </c>
      <c r="C10" s="365"/>
      <c r="D10" s="365"/>
      <c r="E10" s="365"/>
      <c r="F10" s="365"/>
      <c r="G10" s="365"/>
      <c r="H10" s="365"/>
    </row>
    <row r="11" spans="1:8" ht="15" x14ac:dyDescent="0.35">
      <c r="A11" s="92"/>
      <c r="B11" s="17" t="s">
        <v>2</v>
      </c>
      <c r="C11" s="17"/>
      <c r="D11" s="17"/>
      <c r="E11" s="17"/>
      <c r="F11" s="17"/>
      <c r="G11" s="17"/>
      <c r="H11" s="17"/>
    </row>
    <row r="12" spans="1:8" ht="15" x14ac:dyDescent="0.4">
      <c r="A12" s="71"/>
      <c r="B12" s="14"/>
      <c r="C12" s="13"/>
      <c r="D12" s="14"/>
      <c r="E12" s="14"/>
      <c r="F12" s="14"/>
      <c r="G12" s="14"/>
      <c r="H12" s="14"/>
    </row>
    <row r="13" spans="1:8" ht="15" x14ac:dyDescent="0.35">
      <c r="A13" s="71"/>
      <c r="B13" s="323" t="s">
        <v>314</v>
      </c>
      <c r="C13" s="323"/>
      <c r="D13" s="323"/>
      <c r="E13" s="323"/>
      <c r="F13" s="323"/>
      <c r="G13" s="323"/>
      <c r="H13" s="323"/>
    </row>
    <row r="14" spans="1:8" ht="15" x14ac:dyDescent="0.35">
      <c r="A14" s="71"/>
      <c r="B14" s="322" t="s">
        <v>319</v>
      </c>
      <c r="C14" s="322"/>
      <c r="D14" s="322"/>
      <c r="E14" s="322"/>
      <c r="F14" s="322"/>
      <c r="G14" s="322"/>
      <c r="H14" s="322"/>
    </row>
    <row r="15" spans="1:8" ht="15" x14ac:dyDescent="0.35">
      <c r="A15" s="71"/>
      <c r="B15" s="322"/>
      <c r="C15" s="322"/>
      <c r="D15" s="322"/>
      <c r="E15" s="322"/>
      <c r="F15" s="322"/>
      <c r="G15" s="322"/>
      <c r="H15" s="322"/>
    </row>
    <row r="16" spans="1:8" ht="15.5" thickBot="1" x14ac:dyDescent="0.45">
      <c r="A16" s="71"/>
      <c r="B16" s="14"/>
      <c r="C16" s="13"/>
      <c r="D16" s="14"/>
      <c r="E16" s="14"/>
      <c r="F16" s="14"/>
      <c r="G16" s="14"/>
      <c r="H16" s="14"/>
    </row>
    <row r="17" spans="1:8" ht="15.5" customHeight="1" thickBot="1" x14ac:dyDescent="0.4">
      <c r="A17" s="71"/>
      <c r="B17" s="22" t="s">
        <v>0</v>
      </c>
      <c r="C17" s="327" t="s">
        <v>9</v>
      </c>
      <c r="D17" s="328"/>
      <c r="E17" s="327" t="s">
        <v>10</v>
      </c>
      <c r="F17" s="328"/>
      <c r="G17" s="327" t="s">
        <v>11</v>
      </c>
      <c r="H17" s="328"/>
    </row>
    <row r="18" spans="1:8" ht="45.5" thickBot="1" x14ac:dyDescent="0.4">
      <c r="A18" s="71"/>
      <c r="B18" s="22"/>
      <c r="C18" s="23" t="s">
        <v>12</v>
      </c>
      <c r="D18" s="24" t="s">
        <v>13</v>
      </c>
      <c r="E18" s="23" t="s">
        <v>14</v>
      </c>
      <c r="F18" s="24" t="s">
        <v>15</v>
      </c>
      <c r="G18" s="23" t="s">
        <v>16</v>
      </c>
      <c r="H18" s="24" t="s">
        <v>17</v>
      </c>
    </row>
    <row r="19" spans="1:8" ht="15" x14ac:dyDescent="0.35">
      <c r="A19" s="71"/>
      <c r="B19" s="25" t="s">
        <v>18</v>
      </c>
      <c r="C19" s="2"/>
      <c r="D19" s="2"/>
      <c r="E19" s="2"/>
      <c r="F19" s="2"/>
      <c r="G19" s="2"/>
      <c r="H19" s="108"/>
    </row>
    <row r="20" spans="1:8" ht="15.5" thickBot="1" x14ac:dyDescent="0.4">
      <c r="A20" s="71"/>
      <c r="B20" s="103" t="s">
        <v>19</v>
      </c>
      <c r="C20" s="2"/>
      <c r="D20" s="2"/>
      <c r="E20" s="2"/>
      <c r="F20" s="2"/>
      <c r="G20" s="2"/>
      <c r="H20" s="108"/>
    </row>
    <row r="21" spans="1:8" ht="15.5" thickBot="1" x14ac:dyDescent="0.4">
      <c r="A21" s="71"/>
      <c r="B21" s="145" t="s">
        <v>20</v>
      </c>
      <c r="C21" s="2"/>
      <c r="D21" s="2"/>
      <c r="E21" s="2"/>
      <c r="F21" s="2"/>
      <c r="G21" s="2"/>
      <c r="H21" s="108"/>
    </row>
    <row r="22" spans="1:8" ht="15.5" thickBot="1" x14ac:dyDescent="0.4">
      <c r="A22" s="71"/>
      <c r="B22" s="215" t="s">
        <v>21</v>
      </c>
      <c r="C22" s="30">
        <f t="shared" ref="C22:G22" si="0">SUM(C19:C21)</f>
        <v>0</v>
      </c>
      <c r="D22" s="30">
        <f t="shared" si="0"/>
        <v>0</v>
      </c>
      <c r="E22" s="30">
        <f t="shared" si="0"/>
        <v>0</v>
      </c>
      <c r="F22" s="30">
        <f t="shared" si="0"/>
        <v>0</v>
      </c>
      <c r="G22" s="30">
        <f t="shared" si="0"/>
        <v>0</v>
      </c>
      <c r="H22" s="139">
        <f>SUM(H19:H21)</f>
        <v>0</v>
      </c>
    </row>
    <row r="23" spans="1:8" ht="15.5" thickBot="1" x14ac:dyDescent="0.4">
      <c r="A23" s="71"/>
      <c r="B23" s="216" t="s">
        <v>22</v>
      </c>
      <c r="C23" s="222"/>
      <c r="D23" s="272"/>
      <c r="E23" s="222"/>
      <c r="F23" s="272"/>
      <c r="G23" s="222"/>
      <c r="H23" s="273"/>
    </row>
    <row r="24" spans="1:8" ht="15.5" thickBot="1" x14ac:dyDescent="0.45">
      <c r="A24" s="71"/>
      <c r="B24" s="14"/>
      <c r="C24" s="13"/>
      <c r="D24" s="14"/>
      <c r="E24" s="14"/>
      <c r="F24" s="14"/>
      <c r="G24" s="14"/>
      <c r="H24" s="14"/>
    </row>
    <row r="25" spans="1:8" ht="15.5" customHeight="1" thickBot="1" x14ac:dyDescent="0.4">
      <c r="A25" s="71"/>
      <c r="B25" s="19" t="s">
        <v>1</v>
      </c>
      <c r="C25" s="327" t="s">
        <v>9</v>
      </c>
      <c r="D25" s="328"/>
      <c r="E25" s="327" t="s">
        <v>10</v>
      </c>
      <c r="F25" s="328"/>
      <c r="G25" s="327" t="s">
        <v>11</v>
      </c>
      <c r="H25" s="328"/>
    </row>
    <row r="26" spans="1:8" ht="45.5" thickBot="1" x14ac:dyDescent="0.4">
      <c r="A26" s="71"/>
      <c r="B26" s="22"/>
      <c r="C26" s="23" t="s">
        <v>12</v>
      </c>
      <c r="D26" s="24" t="s">
        <v>13</v>
      </c>
      <c r="E26" s="23" t="s">
        <v>14</v>
      </c>
      <c r="F26" s="24" t="s">
        <v>15</v>
      </c>
      <c r="G26" s="23" t="s">
        <v>16</v>
      </c>
      <c r="H26" s="24" t="s">
        <v>17</v>
      </c>
    </row>
    <row r="27" spans="1:8" ht="15" x14ac:dyDescent="0.35">
      <c r="A27" s="71"/>
      <c r="B27" s="25" t="s">
        <v>18</v>
      </c>
      <c r="C27" s="2"/>
      <c r="D27" s="2"/>
      <c r="E27" s="2"/>
      <c r="F27" s="2"/>
      <c r="G27" s="2"/>
      <c r="H27" s="108"/>
    </row>
    <row r="28" spans="1:8" ht="15" x14ac:dyDescent="0.35">
      <c r="A28" s="71"/>
      <c r="B28" s="27" t="s">
        <v>19</v>
      </c>
      <c r="C28" s="2"/>
      <c r="D28" s="2"/>
      <c r="E28" s="2"/>
      <c r="F28" s="2"/>
      <c r="G28" s="2"/>
      <c r="H28" s="108"/>
    </row>
    <row r="29" spans="1:8" ht="15.5" thickBot="1" x14ac:dyDescent="0.4">
      <c r="A29" s="71"/>
      <c r="B29" s="28" t="s">
        <v>20</v>
      </c>
      <c r="C29" s="2"/>
      <c r="D29" s="2"/>
      <c r="E29" s="2"/>
      <c r="F29" s="2"/>
      <c r="G29" s="2"/>
      <c r="H29" s="108"/>
    </row>
    <row r="30" spans="1:8" ht="15.5" thickBot="1" x14ac:dyDescent="0.4">
      <c r="A30" s="71"/>
      <c r="B30" s="29" t="s">
        <v>21</v>
      </c>
      <c r="C30" s="30">
        <f t="shared" ref="C30:H30" si="1">SUM(C27:C29)</f>
        <v>0</v>
      </c>
      <c r="D30" s="30">
        <f t="shared" si="1"/>
        <v>0</v>
      </c>
      <c r="E30" s="30">
        <f t="shared" si="1"/>
        <v>0</v>
      </c>
      <c r="F30" s="30">
        <f t="shared" si="1"/>
        <v>0</v>
      </c>
      <c r="G30" s="30">
        <f t="shared" si="1"/>
        <v>0</v>
      </c>
      <c r="H30" s="139">
        <f t="shared" si="1"/>
        <v>0</v>
      </c>
    </row>
    <row r="31" spans="1:8" ht="15.5" thickBot="1" x14ac:dyDescent="0.4">
      <c r="A31" s="71"/>
      <c r="B31" s="31" t="s">
        <v>22</v>
      </c>
      <c r="C31" s="222"/>
      <c r="D31" s="272"/>
      <c r="E31" s="222"/>
      <c r="F31" s="272"/>
      <c r="G31" s="222"/>
      <c r="H31" s="273"/>
    </row>
    <row r="32" spans="1:8" ht="15.5" thickBot="1" x14ac:dyDescent="0.45">
      <c r="A32" s="71"/>
      <c r="B32" s="14"/>
      <c r="C32" s="13"/>
      <c r="D32" s="14"/>
      <c r="E32" s="14"/>
      <c r="F32" s="14"/>
      <c r="G32" s="14"/>
      <c r="H32" s="14"/>
    </row>
    <row r="33" spans="1:8" ht="15.5" customHeight="1" thickBot="1" x14ac:dyDescent="0.4">
      <c r="A33" s="71"/>
      <c r="B33" s="19" t="s">
        <v>21</v>
      </c>
      <c r="C33" s="327" t="s">
        <v>9</v>
      </c>
      <c r="D33" s="328"/>
      <c r="E33" s="327" t="s">
        <v>10</v>
      </c>
      <c r="F33" s="328"/>
      <c r="G33" s="327" t="s">
        <v>11</v>
      </c>
      <c r="H33" s="328"/>
    </row>
    <row r="34" spans="1:8" ht="45.5" thickBot="1" x14ac:dyDescent="0.4">
      <c r="A34" s="71"/>
      <c r="B34" s="22"/>
      <c r="C34" s="23" t="s">
        <v>12</v>
      </c>
      <c r="D34" s="24" t="s">
        <v>13</v>
      </c>
      <c r="E34" s="23" t="s">
        <v>14</v>
      </c>
      <c r="F34" s="24" t="s">
        <v>15</v>
      </c>
      <c r="G34" s="23" t="s">
        <v>16</v>
      </c>
      <c r="H34" s="24" t="s">
        <v>17</v>
      </c>
    </row>
    <row r="35" spans="1:8" ht="15" x14ac:dyDescent="0.35">
      <c r="A35" s="71"/>
      <c r="B35" s="85" t="s">
        <v>18</v>
      </c>
      <c r="C35" s="26">
        <f>C19+C27</f>
        <v>0</v>
      </c>
      <c r="D35" s="26">
        <f t="shared" ref="C35:H37" si="2">D19+D27</f>
        <v>0</v>
      </c>
      <c r="E35" s="26">
        <f t="shared" si="2"/>
        <v>0</v>
      </c>
      <c r="F35" s="26">
        <f t="shared" si="2"/>
        <v>0</v>
      </c>
      <c r="G35" s="26">
        <f t="shared" si="2"/>
        <v>0</v>
      </c>
      <c r="H35" s="72">
        <f>H19+H27</f>
        <v>0</v>
      </c>
    </row>
    <row r="36" spans="1:8" ht="15" x14ac:dyDescent="0.35">
      <c r="A36" s="71"/>
      <c r="B36" s="27" t="s">
        <v>19</v>
      </c>
      <c r="C36" s="26">
        <f t="shared" si="2"/>
        <v>0</v>
      </c>
      <c r="D36" s="26">
        <f t="shared" si="2"/>
        <v>0</v>
      </c>
      <c r="E36" s="26">
        <f t="shared" si="2"/>
        <v>0</v>
      </c>
      <c r="F36" s="26">
        <f t="shared" si="2"/>
        <v>0</v>
      </c>
      <c r="G36" s="26">
        <f t="shared" si="2"/>
        <v>0</v>
      </c>
      <c r="H36" s="72">
        <f t="shared" si="2"/>
        <v>0</v>
      </c>
    </row>
    <row r="37" spans="1:8" ht="15.5" thickBot="1" x14ac:dyDescent="0.4">
      <c r="A37" s="71"/>
      <c r="B37" s="28" t="s">
        <v>20</v>
      </c>
      <c r="C37" s="26">
        <f t="shared" si="2"/>
        <v>0</v>
      </c>
      <c r="D37" s="26">
        <f t="shared" si="2"/>
        <v>0</v>
      </c>
      <c r="E37" s="26">
        <f t="shared" si="2"/>
        <v>0</v>
      </c>
      <c r="F37" s="26">
        <f t="shared" si="2"/>
        <v>0</v>
      </c>
      <c r="G37" s="26">
        <f t="shared" si="2"/>
        <v>0</v>
      </c>
      <c r="H37" s="72">
        <f t="shared" si="2"/>
        <v>0</v>
      </c>
    </row>
    <row r="38" spans="1:8" ht="15.5" thickBot="1" x14ac:dyDescent="0.4">
      <c r="A38" s="71"/>
      <c r="B38" s="29" t="s">
        <v>21</v>
      </c>
      <c r="C38" s="30">
        <f t="shared" ref="C38:G38" si="3">SUM(C35:C37)</f>
        <v>0</v>
      </c>
      <c r="D38" s="30">
        <f t="shared" si="3"/>
        <v>0</v>
      </c>
      <c r="E38" s="30">
        <f>SUM(E35:E37)</f>
        <v>0</v>
      </c>
      <c r="F38" s="30">
        <f>SUM(F35:F37)</f>
        <v>0</v>
      </c>
      <c r="G38" s="30">
        <f t="shared" si="3"/>
        <v>0</v>
      </c>
      <c r="H38" s="139">
        <f>SUM(H35:H37)</f>
        <v>0</v>
      </c>
    </row>
    <row r="39" spans="1:8" ht="15.5" thickBot="1" x14ac:dyDescent="0.4">
      <c r="A39" s="71"/>
      <c r="B39" s="31" t="s">
        <v>22</v>
      </c>
      <c r="C39" s="222"/>
      <c r="D39" s="275">
        <f>D23+D31</f>
        <v>0</v>
      </c>
      <c r="E39" s="222"/>
      <c r="F39" s="275">
        <f>F23+F31</f>
        <v>0</v>
      </c>
      <c r="G39" s="222"/>
      <c r="H39" s="274">
        <f>H23+H31</f>
        <v>0</v>
      </c>
    </row>
    <row r="40" spans="1:8" ht="15" x14ac:dyDescent="0.4">
      <c r="A40" s="71"/>
      <c r="B40" s="14"/>
      <c r="C40" s="13"/>
      <c r="D40" s="13"/>
      <c r="E40" s="13"/>
      <c r="F40" s="13"/>
      <c r="G40" s="32"/>
      <c r="H40" s="32"/>
    </row>
    <row r="41" spans="1:8" ht="15" x14ac:dyDescent="0.35">
      <c r="A41" s="71"/>
      <c r="B41" s="316" t="s">
        <v>228</v>
      </c>
      <c r="C41" s="316"/>
      <c r="D41" s="316"/>
      <c r="E41" s="316"/>
      <c r="F41" s="316"/>
      <c r="G41" s="316"/>
      <c r="H41" s="316"/>
    </row>
    <row r="42" spans="1:8" ht="15.5" thickBot="1" x14ac:dyDescent="0.45">
      <c r="A42" s="71"/>
      <c r="B42" s="14"/>
      <c r="C42" s="13"/>
      <c r="D42" s="14"/>
      <c r="E42" s="14"/>
      <c r="F42" s="14"/>
      <c r="G42" s="14"/>
      <c r="H42" s="14"/>
    </row>
    <row r="43" spans="1:8" ht="15.5" customHeight="1" thickBot="1" x14ac:dyDescent="0.4">
      <c r="A43" s="71"/>
      <c r="B43" s="19"/>
      <c r="C43" s="327" t="s">
        <v>23</v>
      </c>
      <c r="D43" s="328"/>
      <c r="E43" s="33"/>
      <c r="F43" s="33"/>
      <c r="G43" s="33"/>
      <c r="H43" s="33"/>
    </row>
    <row r="44" spans="1:8" ht="15.5" thickBot="1" x14ac:dyDescent="0.4">
      <c r="A44" s="71"/>
      <c r="B44" s="34"/>
      <c r="C44" s="23" t="s">
        <v>12</v>
      </c>
      <c r="D44" s="24" t="s">
        <v>13</v>
      </c>
      <c r="E44" s="33"/>
      <c r="F44" s="33"/>
      <c r="G44" s="33"/>
      <c r="H44" s="33"/>
    </row>
    <row r="45" spans="1:8" ht="15.5" customHeight="1" thickBot="1" x14ac:dyDescent="0.4">
      <c r="A45" s="71"/>
      <c r="B45" s="35" t="s">
        <v>24</v>
      </c>
      <c r="C45" s="3"/>
      <c r="D45" s="140"/>
      <c r="E45" s="217"/>
      <c r="F45" s="269"/>
      <c r="G45" s="217"/>
      <c r="H45" s="217"/>
    </row>
    <row r="46" spans="1:8" ht="15.5" thickBot="1" x14ac:dyDescent="0.4">
      <c r="A46" s="71"/>
      <c r="B46" s="36" t="s">
        <v>25</v>
      </c>
      <c r="C46" s="3"/>
      <c r="D46" s="140"/>
      <c r="E46" s="217"/>
      <c r="F46" s="269" t="str">
        <f>IF((E45+E46)=0,"",IF(AND(E47=(D39+F39+H39)),"","The no. of working hours does not equal the value provided in the previous question.  Please double-check your entry"))</f>
        <v/>
      </c>
      <c r="G46" s="217"/>
      <c r="H46" s="217"/>
    </row>
    <row r="47" spans="1:8" ht="15.5" customHeight="1" thickBot="1" x14ac:dyDescent="0.4">
      <c r="A47" s="71"/>
      <c r="B47" s="44" t="s">
        <v>21</v>
      </c>
      <c r="C47" s="250">
        <f>SUM(C45:C46)</f>
        <v>0</v>
      </c>
      <c r="D47" s="246">
        <f>SUM(D45:D46)</f>
        <v>0</v>
      </c>
      <c r="E47" s="324" t="str">
        <f>IF((C47+D47)=0,"",IF(AND(C47=(C38+E38+G38),D47=(D38+F38+H38)),"","The no. of employees does not equal the total provided in the previous question. Please double-check your entry."))</f>
        <v/>
      </c>
      <c r="F47" s="325"/>
      <c r="G47" s="325"/>
      <c r="H47" s="325"/>
    </row>
    <row r="48" spans="1:8" ht="15.5" customHeight="1" thickBot="1" x14ac:dyDescent="0.4">
      <c r="A48" s="71"/>
      <c r="B48" s="31" t="s">
        <v>22</v>
      </c>
      <c r="C48" s="222"/>
      <c r="D48" s="280"/>
      <c r="E48" s="324" t="str">
        <f>IF(D48=0,"",IF(D48=(D39+F39+H39),"","The no. of working hours does not equal the value provided in the previous question.  Please double-check your entry."))</f>
        <v/>
      </c>
      <c r="F48" s="325"/>
      <c r="G48" s="325"/>
      <c r="H48" s="325"/>
    </row>
    <row r="49" spans="1:8" ht="15" x14ac:dyDescent="0.4">
      <c r="A49" s="71"/>
      <c r="B49" s="14"/>
      <c r="C49" s="13"/>
      <c r="D49" s="14"/>
      <c r="E49" s="14"/>
      <c r="F49" s="14"/>
      <c r="G49" s="14"/>
      <c r="H49" s="14"/>
    </row>
    <row r="50" spans="1:8" ht="15" x14ac:dyDescent="0.35">
      <c r="A50" s="71"/>
      <c r="B50" s="316" t="s">
        <v>211</v>
      </c>
      <c r="C50" s="316"/>
      <c r="D50" s="316"/>
      <c r="E50" s="316"/>
      <c r="F50" s="316"/>
      <c r="G50" s="316"/>
      <c r="H50" s="316"/>
    </row>
    <row r="51" spans="1:8" ht="15.5" thickBot="1" x14ac:dyDescent="0.45">
      <c r="A51" s="71"/>
      <c r="B51" s="14"/>
      <c r="C51" s="13"/>
      <c r="D51" s="14"/>
      <c r="E51" s="14"/>
      <c r="F51" s="14"/>
      <c r="G51" s="14"/>
      <c r="H51" s="14"/>
    </row>
    <row r="52" spans="1:8" ht="15.5" customHeight="1" thickBot="1" x14ac:dyDescent="0.4">
      <c r="A52" s="71"/>
      <c r="B52" s="19"/>
      <c r="C52" s="327" t="s">
        <v>269</v>
      </c>
      <c r="D52" s="328"/>
      <c r="E52" s="33"/>
      <c r="F52" s="33"/>
      <c r="G52" s="33"/>
      <c r="H52" s="33"/>
    </row>
    <row r="53" spans="1:8" ht="15.5" thickBot="1" x14ac:dyDescent="0.4">
      <c r="A53" s="71"/>
      <c r="B53" s="22"/>
      <c r="C53" s="23" t="s">
        <v>12</v>
      </c>
      <c r="D53" s="24" t="s">
        <v>13</v>
      </c>
      <c r="E53" s="33"/>
      <c r="F53" s="33"/>
      <c r="G53" s="33"/>
      <c r="H53" s="33"/>
    </row>
    <row r="54" spans="1:8" ht="15" x14ac:dyDescent="0.35">
      <c r="A54" s="71"/>
      <c r="B54" s="25" t="s">
        <v>18</v>
      </c>
      <c r="C54" s="4"/>
      <c r="D54" s="210"/>
      <c r="E54" s="33"/>
      <c r="F54" s="33"/>
      <c r="G54" s="33"/>
      <c r="H54" s="33"/>
    </row>
    <row r="55" spans="1:8" ht="15" x14ac:dyDescent="0.35">
      <c r="A55" s="71"/>
      <c r="B55" s="27" t="s">
        <v>19</v>
      </c>
      <c r="C55" s="5"/>
      <c r="D55" s="211"/>
      <c r="E55" s="33"/>
      <c r="F55" s="33"/>
      <c r="G55" s="33"/>
      <c r="H55" s="33"/>
    </row>
    <row r="56" spans="1:8" ht="15.5" thickBot="1" x14ac:dyDescent="0.4">
      <c r="A56" s="71"/>
      <c r="B56" s="28" t="s">
        <v>20</v>
      </c>
      <c r="C56" s="6"/>
      <c r="D56" s="212"/>
      <c r="E56" s="33"/>
      <c r="F56" s="33"/>
      <c r="G56" s="33"/>
      <c r="H56" s="33"/>
    </row>
    <row r="57" spans="1:8" ht="15.5" customHeight="1" thickBot="1" x14ac:dyDescent="0.4">
      <c r="A57" s="71"/>
      <c r="B57" s="44" t="s">
        <v>21</v>
      </c>
      <c r="C57" s="250">
        <f>SUM(C54:C56)</f>
        <v>0</v>
      </c>
      <c r="D57" s="246">
        <f>SUM(D54:D56)</f>
        <v>0</v>
      </c>
      <c r="E57" s="269"/>
      <c r="F57" s="269"/>
      <c r="G57" s="269"/>
      <c r="H57" s="269"/>
    </row>
    <row r="58" spans="1:8" ht="15.5" customHeight="1" thickBot="1" x14ac:dyDescent="0.45">
      <c r="A58" s="71"/>
      <c r="B58" s="31" t="s">
        <v>22</v>
      </c>
      <c r="C58" s="222"/>
      <c r="D58" s="280"/>
      <c r="E58" s="14"/>
      <c r="F58" s="14"/>
      <c r="G58" s="269"/>
      <c r="H58" s="269"/>
    </row>
    <row r="59" spans="1:8" ht="15" x14ac:dyDescent="0.4">
      <c r="A59" s="71"/>
      <c r="B59" s="14"/>
      <c r="C59" s="13"/>
      <c r="D59" s="14"/>
      <c r="E59" s="14"/>
      <c r="G59" s="14"/>
      <c r="H59" s="14"/>
    </row>
    <row r="60" spans="1:8" ht="15" x14ac:dyDescent="0.35">
      <c r="A60" s="367"/>
      <c r="B60" s="316" t="s">
        <v>212</v>
      </c>
      <c r="C60" s="316"/>
      <c r="D60" s="316"/>
      <c r="E60" s="316"/>
      <c r="F60" s="316"/>
      <c r="G60" s="316"/>
      <c r="H60" s="316"/>
    </row>
    <row r="61" spans="1:8" ht="15.5" thickBot="1" x14ac:dyDescent="0.45">
      <c r="A61" s="367"/>
      <c r="B61" s="13"/>
      <c r="C61" s="38"/>
      <c r="D61" s="38"/>
      <c r="E61" s="38"/>
      <c r="F61" s="38"/>
      <c r="G61" s="39"/>
      <c r="H61" s="40"/>
    </row>
    <row r="62" spans="1:8" ht="15.5" thickBot="1" x14ac:dyDescent="0.4">
      <c r="A62" s="367"/>
      <c r="B62" s="225"/>
      <c r="C62" s="38"/>
      <c r="D62" s="38"/>
      <c r="E62" s="38"/>
      <c r="F62" s="38"/>
      <c r="G62" s="39"/>
      <c r="H62" s="40"/>
    </row>
    <row r="63" spans="1:8" ht="15" x14ac:dyDescent="0.4">
      <c r="A63" s="367"/>
      <c r="B63" s="13"/>
      <c r="C63" s="38"/>
      <c r="D63" s="38"/>
      <c r="E63" s="38"/>
      <c r="F63" s="38"/>
      <c r="G63" s="39"/>
      <c r="H63" s="40"/>
    </row>
    <row r="64" spans="1:8" ht="15" x14ac:dyDescent="0.35">
      <c r="A64" s="367"/>
      <c r="B64" s="316" t="s">
        <v>213</v>
      </c>
      <c r="C64" s="316"/>
      <c r="D64" s="316"/>
      <c r="E64" s="316"/>
      <c r="F64" s="316"/>
      <c r="G64" s="316"/>
      <c r="H64" s="316"/>
    </row>
    <row r="65" spans="1:8" ht="15.5" thickBot="1" x14ac:dyDescent="0.45">
      <c r="A65" s="367"/>
      <c r="B65" s="13"/>
      <c r="C65" s="38"/>
      <c r="D65" s="38"/>
      <c r="E65" s="38"/>
      <c r="F65" s="38"/>
      <c r="G65" s="39"/>
      <c r="H65" s="40"/>
    </row>
    <row r="66" spans="1:8" ht="15.5" thickBot="1" x14ac:dyDescent="0.4">
      <c r="A66" s="367"/>
      <c r="B66" s="225"/>
      <c r="C66" s="38"/>
      <c r="D66" s="38"/>
      <c r="E66" s="38"/>
      <c r="F66" s="38"/>
      <c r="G66" s="39"/>
      <c r="H66" s="40"/>
    </row>
    <row r="67" spans="1:8" ht="15" x14ac:dyDescent="0.35">
      <c r="A67" s="66"/>
      <c r="B67" s="37"/>
      <c r="C67" s="38"/>
      <c r="D67" s="38"/>
      <c r="E67" s="38"/>
      <c r="F67" s="38"/>
      <c r="G67" s="39"/>
      <c r="H67" s="40"/>
    </row>
    <row r="68" spans="1:8" ht="15" x14ac:dyDescent="0.35">
      <c r="A68" s="141"/>
      <c r="B68" s="321" t="s">
        <v>26</v>
      </c>
      <c r="C68" s="321"/>
      <c r="D68" s="321"/>
      <c r="E68" s="321"/>
      <c r="F68" s="321"/>
      <c r="G68" s="321"/>
      <c r="H68" s="321"/>
    </row>
    <row r="69" spans="1:8" ht="15" x14ac:dyDescent="0.4">
      <c r="A69" s="12"/>
      <c r="B69" s="14"/>
      <c r="C69" s="13"/>
      <c r="D69" s="14"/>
      <c r="E69" s="14"/>
      <c r="F69" s="14"/>
      <c r="G69" s="14"/>
      <c r="H69" s="14"/>
    </row>
    <row r="70" spans="1:8" ht="15" x14ac:dyDescent="0.35">
      <c r="A70" s="12"/>
      <c r="B70" s="316" t="s">
        <v>216</v>
      </c>
      <c r="C70" s="316"/>
      <c r="D70" s="316"/>
      <c r="E70" s="316"/>
      <c r="F70" s="316"/>
      <c r="G70" s="316"/>
      <c r="H70" s="316"/>
    </row>
    <row r="71" spans="1:8" ht="15.5" thickBot="1" x14ac:dyDescent="0.45">
      <c r="A71" s="12"/>
      <c r="B71" s="14"/>
      <c r="C71" s="13"/>
      <c r="D71" s="14"/>
      <c r="E71" s="14"/>
      <c r="F71" s="14"/>
      <c r="G71" s="14"/>
      <c r="H71" s="14"/>
    </row>
    <row r="72" spans="1:8" ht="30.5" thickBot="1" x14ac:dyDescent="0.45">
      <c r="A72" s="12"/>
      <c r="B72" s="19" t="s">
        <v>27</v>
      </c>
      <c r="C72" s="20" t="s">
        <v>9</v>
      </c>
      <c r="D72" s="20" t="s">
        <v>28</v>
      </c>
      <c r="E72" s="42" t="s">
        <v>11</v>
      </c>
      <c r="F72" s="14"/>
      <c r="G72" s="14"/>
      <c r="H72" s="14"/>
    </row>
    <row r="73" spans="1:8" ht="15" x14ac:dyDescent="0.4">
      <c r="A73" s="12"/>
      <c r="B73" s="43" t="s">
        <v>18</v>
      </c>
      <c r="C73" s="2"/>
      <c r="D73" s="2"/>
      <c r="E73" s="108"/>
      <c r="F73" s="14"/>
      <c r="G73" s="14"/>
      <c r="H73" s="14"/>
    </row>
    <row r="74" spans="1:8" ht="15" x14ac:dyDescent="0.4">
      <c r="A74" s="12"/>
      <c r="B74" s="27" t="s">
        <v>19</v>
      </c>
      <c r="C74" s="2"/>
      <c r="D74" s="2"/>
      <c r="E74" s="108"/>
      <c r="F74" s="14"/>
      <c r="G74" s="14"/>
      <c r="H74" s="14"/>
    </row>
    <row r="75" spans="1:8" ht="15.5" thickBot="1" x14ac:dyDescent="0.45">
      <c r="A75" s="12"/>
      <c r="B75" s="28" t="s">
        <v>20</v>
      </c>
      <c r="C75" s="2"/>
      <c r="D75" s="2"/>
      <c r="E75" s="108"/>
      <c r="F75" s="14"/>
      <c r="G75" s="14"/>
      <c r="H75" s="14"/>
    </row>
    <row r="76" spans="1:8" ht="15.5" thickBot="1" x14ac:dyDescent="0.45">
      <c r="A76" s="12"/>
      <c r="B76" s="44" t="s">
        <v>21</v>
      </c>
      <c r="C76" s="250">
        <f>SUM(C73:C75)</f>
        <v>0</v>
      </c>
      <c r="D76" s="250">
        <f>SUM(D73:D75)</f>
        <v>0</v>
      </c>
      <c r="E76" s="246">
        <f>SUM(E73:E75)</f>
        <v>0</v>
      </c>
      <c r="F76" s="14"/>
      <c r="G76" s="14"/>
      <c r="H76" s="14"/>
    </row>
    <row r="77" spans="1:8" ht="15.5" thickBot="1" x14ac:dyDescent="0.45">
      <c r="A77" s="45"/>
      <c r="B77" s="15"/>
      <c r="C77" s="15"/>
      <c r="D77" s="15"/>
      <c r="E77" s="15"/>
      <c r="F77" s="15"/>
      <c r="G77" s="14"/>
      <c r="H77" s="15"/>
    </row>
    <row r="78" spans="1:8" ht="30.5" thickBot="1" x14ac:dyDescent="0.45">
      <c r="A78" s="12"/>
      <c r="B78" s="46" t="s">
        <v>29</v>
      </c>
      <c r="C78" s="20" t="s">
        <v>9</v>
      </c>
      <c r="D78" s="20" t="s">
        <v>28</v>
      </c>
      <c r="E78" s="42" t="s">
        <v>11</v>
      </c>
      <c r="F78" s="14"/>
      <c r="G78" s="14"/>
      <c r="H78" s="14"/>
    </row>
    <row r="79" spans="1:8" ht="15" x14ac:dyDescent="0.4">
      <c r="A79" s="12"/>
      <c r="B79" s="43" t="s">
        <v>18</v>
      </c>
      <c r="C79" s="2"/>
      <c r="D79" s="2"/>
      <c r="E79" s="108"/>
      <c r="F79" s="14"/>
      <c r="G79" s="14"/>
      <c r="H79" s="14"/>
    </row>
    <row r="80" spans="1:8" ht="15" x14ac:dyDescent="0.4">
      <c r="A80" s="12"/>
      <c r="B80" s="27" t="s">
        <v>19</v>
      </c>
      <c r="C80" s="2"/>
      <c r="D80" s="2"/>
      <c r="E80" s="108"/>
      <c r="F80" s="14"/>
      <c r="G80" s="14"/>
      <c r="H80" s="14"/>
    </row>
    <row r="81" spans="1:8" ht="15.5" thickBot="1" x14ac:dyDescent="0.45">
      <c r="A81" s="12"/>
      <c r="B81" s="28" t="s">
        <v>20</v>
      </c>
      <c r="C81" s="2"/>
      <c r="D81" s="2"/>
      <c r="E81" s="108"/>
      <c r="F81" s="14"/>
      <c r="G81" s="14"/>
      <c r="H81" s="14"/>
    </row>
    <row r="82" spans="1:8" ht="15.5" thickBot="1" x14ac:dyDescent="0.45">
      <c r="A82" s="12"/>
      <c r="B82" s="44" t="s">
        <v>21</v>
      </c>
      <c r="C82" s="250">
        <f>SUM(C79:C81)</f>
        <v>0</v>
      </c>
      <c r="D82" s="250">
        <f>SUM(D79:D81)</f>
        <v>0</v>
      </c>
      <c r="E82" s="246">
        <f>SUM(E79:E81)</f>
        <v>0</v>
      </c>
      <c r="F82" s="14"/>
      <c r="G82" s="284"/>
      <c r="H82" s="284"/>
    </row>
    <row r="83" spans="1:8" ht="15.5" thickBot="1" x14ac:dyDescent="0.45">
      <c r="A83" s="45"/>
      <c r="B83" s="15"/>
      <c r="C83" s="15"/>
      <c r="D83" s="15"/>
      <c r="E83" s="15"/>
      <c r="F83" s="15"/>
      <c r="G83" s="284"/>
      <c r="H83" s="284"/>
    </row>
    <row r="84" spans="1:8" ht="30.5" thickBot="1" x14ac:dyDescent="0.45">
      <c r="A84" s="12"/>
      <c r="B84" s="19" t="s">
        <v>30</v>
      </c>
      <c r="C84" s="20" t="s">
        <v>9</v>
      </c>
      <c r="D84" s="20" t="s">
        <v>28</v>
      </c>
      <c r="E84" s="42" t="s">
        <v>11</v>
      </c>
      <c r="F84" s="14"/>
      <c r="G84" s="284"/>
      <c r="H84" s="284"/>
    </row>
    <row r="85" spans="1:8" ht="15" x14ac:dyDescent="0.35">
      <c r="A85" s="12"/>
      <c r="B85" s="43" t="s">
        <v>18</v>
      </c>
      <c r="C85" s="86" t="str">
        <f t="shared" ref="C85:E87" si="4">IF(OR(C79="",C79=0),"",C73/C79)</f>
        <v/>
      </c>
      <c r="D85" s="86" t="str">
        <f t="shared" si="4"/>
        <v/>
      </c>
      <c r="E85" s="251" t="str">
        <f>IF(OR(E79="",E79=0),"",E73/E79)</f>
        <v/>
      </c>
      <c r="F85" s="284" t="str">
        <f>IF(OR(AND(C85&lt;&gt;"",C85&gt;100%),AND(D85&lt;&gt;"",D85&gt;100%),AND(E85&lt;&gt;"",E85&gt;100%),AND(C86&lt;&gt;"",C86&gt;100%),AND(D86&lt;&gt;"",D86&gt;100%),AND(E86&lt;&gt;"",E86&gt;100%),AND(C87&lt;&gt;"",C87&gt;100%),AND(D87&lt;&gt;"",D87&gt;100%),AND(E87&lt;&gt;"",E87&gt;100%)),"At least one value is larger than 100%. The number of labour hours should be greater than the number of training hours. Please double-check your entry.","")</f>
        <v/>
      </c>
      <c r="G85" s="284"/>
      <c r="H85" s="284"/>
    </row>
    <row r="86" spans="1:8" ht="15" x14ac:dyDescent="0.35">
      <c r="A86" s="12"/>
      <c r="B86" s="27" t="s">
        <v>19</v>
      </c>
      <c r="C86" s="86" t="str">
        <f t="shared" si="4"/>
        <v/>
      </c>
      <c r="D86" s="86" t="str">
        <f t="shared" si="4"/>
        <v/>
      </c>
      <c r="E86" s="251" t="str">
        <f t="shared" si="4"/>
        <v/>
      </c>
      <c r="F86" s="284"/>
      <c r="G86" s="284"/>
      <c r="H86" s="284"/>
    </row>
    <row r="87" spans="1:8" ht="15.5" customHeight="1" thickBot="1" x14ac:dyDescent="0.4">
      <c r="A87" s="12"/>
      <c r="B87" s="252" t="s">
        <v>20</v>
      </c>
      <c r="C87" s="253" t="str">
        <f t="shared" si="4"/>
        <v/>
      </c>
      <c r="D87" s="253" t="str">
        <f t="shared" si="4"/>
        <v/>
      </c>
      <c r="E87" s="254" t="str">
        <f t="shared" si="4"/>
        <v/>
      </c>
      <c r="F87" s="284"/>
      <c r="G87" s="284"/>
      <c r="H87" s="284"/>
    </row>
    <row r="88" spans="1:8" ht="15" x14ac:dyDescent="0.4">
      <c r="A88" s="14"/>
      <c r="B88" s="14"/>
      <c r="C88" s="14"/>
      <c r="D88" s="14"/>
      <c r="E88" s="14"/>
      <c r="F88" s="14"/>
      <c r="G88" s="14"/>
      <c r="H88" s="14"/>
    </row>
    <row r="89" spans="1:8" ht="15" x14ac:dyDescent="0.35">
      <c r="A89" s="12"/>
      <c r="B89" s="316" t="s">
        <v>217</v>
      </c>
      <c r="C89" s="316"/>
      <c r="D89" s="316"/>
      <c r="E89" s="316"/>
      <c r="F89" s="316"/>
      <c r="G89" s="316"/>
      <c r="H89" s="316"/>
    </row>
    <row r="90" spans="1:8" ht="15.5" thickBot="1" x14ac:dyDescent="0.45">
      <c r="A90" s="14"/>
      <c r="B90" s="14"/>
      <c r="C90" s="14"/>
      <c r="D90" s="14"/>
      <c r="E90" s="14"/>
      <c r="F90" s="14"/>
      <c r="G90" s="14"/>
      <c r="H90" s="14"/>
    </row>
    <row r="91" spans="1:8" ht="30" customHeight="1" thickBot="1" x14ac:dyDescent="0.45">
      <c r="A91" s="14"/>
      <c r="B91" s="143" t="s">
        <v>31</v>
      </c>
      <c r="C91" s="21" t="s">
        <v>32</v>
      </c>
      <c r="D91" s="14"/>
      <c r="E91" s="14"/>
      <c r="F91" s="14"/>
      <c r="G91" s="14"/>
      <c r="H91" s="14"/>
    </row>
    <row r="92" spans="1:8" ht="15" x14ac:dyDescent="0.4">
      <c r="A92" s="14"/>
      <c r="B92" s="144" t="s">
        <v>33</v>
      </c>
      <c r="C92" s="150"/>
      <c r="D92" s="14"/>
      <c r="E92" s="14"/>
      <c r="F92" s="14"/>
      <c r="G92" s="14"/>
      <c r="H92" s="14"/>
    </row>
    <row r="93" spans="1:8" ht="15" x14ac:dyDescent="0.4">
      <c r="A93" s="14"/>
      <c r="B93" s="145" t="s">
        <v>218</v>
      </c>
      <c r="C93" s="151"/>
      <c r="D93" s="14"/>
      <c r="E93" s="14"/>
      <c r="F93" s="14"/>
      <c r="G93" s="14"/>
      <c r="H93" s="14"/>
    </row>
    <row r="94" spans="1:8" ht="15" x14ac:dyDescent="0.4">
      <c r="A94" s="14"/>
      <c r="B94" s="145" t="s">
        <v>34</v>
      </c>
      <c r="C94" s="151"/>
      <c r="D94" s="14"/>
      <c r="E94" s="14"/>
      <c r="F94" s="14"/>
      <c r="G94" s="14"/>
      <c r="H94" s="14"/>
    </row>
    <row r="95" spans="1:8" ht="15" x14ac:dyDescent="0.4">
      <c r="A95" s="14"/>
      <c r="B95" s="145" t="s">
        <v>35</v>
      </c>
      <c r="C95" s="151"/>
      <c r="D95" s="14"/>
      <c r="E95" s="14"/>
      <c r="F95" s="14"/>
      <c r="G95" s="14"/>
      <c r="H95" s="14"/>
    </row>
    <row r="96" spans="1:8" ht="15" x14ac:dyDescent="0.4">
      <c r="A96" s="14"/>
      <c r="B96" s="145" t="s">
        <v>36</v>
      </c>
      <c r="C96" s="151"/>
      <c r="D96" s="14"/>
      <c r="E96" s="14"/>
      <c r="F96" s="14"/>
      <c r="G96" s="14"/>
      <c r="H96" s="14"/>
    </row>
    <row r="97" spans="1:8" ht="15" x14ac:dyDescent="0.4">
      <c r="A97" s="14"/>
      <c r="B97" s="145" t="s">
        <v>37</v>
      </c>
      <c r="C97" s="151"/>
      <c r="D97" s="14"/>
      <c r="E97" s="14"/>
      <c r="F97" s="14"/>
      <c r="G97" s="14"/>
      <c r="H97" s="14"/>
    </row>
    <row r="98" spans="1:8" ht="15.5" thickBot="1" x14ac:dyDescent="0.45">
      <c r="A98" s="14"/>
      <c r="B98" s="146" t="s">
        <v>38</v>
      </c>
      <c r="C98" s="152"/>
      <c r="D98" s="14"/>
      <c r="E98" s="14"/>
      <c r="F98" s="14"/>
      <c r="G98" s="14"/>
      <c r="H98" s="14"/>
    </row>
    <row r="99" spans="1:8" ht="15" x14ac:dyDescent="0.4">
      <c r="A99" s="14"/>
      <c r="D99" s="14"/>
      <c r="E99" s="14"/>
      <c r="F99" s="14"/>
      <c r="G99" s="14"/>
      <c r="H99" s="14"/>
    </row>
    <row r="100" spans="1:8" ht="18.5" x14ac:dyDescent="0.45">
      <c r="A100" s="255">
        <v>2</v>
      </c>
      <c r="B100" s="303" t="s">
        <v>272</v>
      </c>
      <c r="C100" s="303"/>
      <c r="D100" s="303"/>
      <c r="E100" s="303"/>
      <c r="F100" s="303"/>
      <c r="G100" s="303"/>
      <c r="H100" s="303"/>
    </row>
    <row r="101" spans="1:8" ht="15" x14ac:dyDescent="0.35">
      <c r="A101" s="16"/>
      <c r="B101" s="321" t="s">
        <v>39</v>
      </c>
      <c r="C101" s="321"/>
      <c r="D101" s="321"/>
      <c r="E101" s="321"/>
      <c r="F101" s="321"/>
      <c r="G101" s="321"/>
      <c r="H101" s="321"/>
    </row>
    <row r="102" spans="1:8" ht="15" x14ac:dyDescent="0.4">
      <c r="A102" s="41"/>
      <c r="B102" s="14"/>
      <c r="C102" s="14"/>
      <c r="D102" s="14"/>
      <c r="E102" s="14"/>
      <c r="F102" s="14"/>
      <c r="G102" s="14"/>
      <c r="H102" s="14"/>
    </row>
    <row r="103" spans="1:8" ht="15" x14ac:dyDescent="0.4">
      <c r="A103" s="41"/>
      <c r="B103" s="319" t="s">
        <v>40</v>
      </c>
      <c r="C103" s="319"/>
      <c r="D103" s="319"/>
      <c r="E103" s="319"/>
      <c r="F103" s="319"/>
      <c r="G103" s="319"/>
      <c r="H103" s="319"/>
    </row>
    <row r="104" spans="1:8" ht="15.5" thickBot="1" x14ac:dyDescent="0.45">
      <c r="A104" s="41"/>
      <c r="B104" s="14"/>
      <c r="C104" s="14"/>
      <c r="D104" s="14"/>
      <c r="E104" s="14"/>
      <c r="F104" s="14"/>
      <c r="G104" s="14"/>
      <c r="H104" s="14"/>
    </row>
    <row r="105" spans="1:8" ht="15.5" thickBot="1" x14ac:dyDescent="0.45">
      <c r="A105" s="41"/>
      <c r="B105" s="258"/>
      <c r="C105" s="14"/>
      <c r="D105" s="14"/>
      <c r="E105" s="14"/>
      <c r="F105" s="14"/>
      <c r="G105" s="14"/>
      <c r="H105" s="14"/>
    </row>
    <row r="106" spans="1:8" ht="15" x14ac:dyDescent="0.4">
      <c r="A106" s="41"/>
      <c r="B106" s="14"/>
      <c r="C106" s="13"/>
      <c r="D106" s="14"/>
      <c r="E106" s="14"/>
      <c r="F106" s="14"/>
      <c r="G106" s="14"/>
      <c r="H106" s="14"/>
    </row>
    <row r="107" spans="1:8" ht="15" x14ac:dyDescent="0.4">
      <c r="A107" s="41"/>
      <c r="B107" s="319" t="s">
        <v>41</v>
      </c>
      <c r="C107" s="319"/>
      <c r="D107" s="319"/>
      <c r="E107" s="319"/>
      <c r="F107" s="319"/>
      <c r="G107" s="319"/>
      <c r="H107" s="319"/>
    </row>
    <row r="108" spans="1:8" ht="15.5" thickBot="1" x14ac:dyDescent="0.45">
      <c r="A108" s="41"/>
      <c r="B108" s="14"/>
      <c r="C108" s="14"/>
      <c r="D108" s="14"/>
      <c r="E108" s="14"/>
      <c r="F108" s="14"/>
      <c r="G108" s="14"/>
      <c r="H108" s="14"/>
    </row>
    <row r="109" spans="1:8" ht="37.5" customHeight="1" thickBot="1" x14ac:dyDescent="0.45">
      <c r="A109" s="41"/>
      <c r="B109" s="48" t="s">
        <v>42</v>
      </c>
      <c r="C109" s="42" t="s">
        <v>43</v>
      </c>
      <c r="D109" s="14"/>
      <c r="E109" s="14"/>
      <c r="F109" s="14"/>
      <c r="G109" s="14"/>
      <c r="H109" s="14"/>
    </row>
    <row r="110" spans="1:8" ht="15.5" thickBot="1" x14ac:dyDescent="0.45">
      <c r="A110" s="41"/>
      <c r="B110" s="89"/>
      <c r="C110" s="89"/>
      <c r="D110" s="14"/>
      <c r="E110" s="14"/>
      <c r="F110" s="14"/>
      <c r="G110" s="14"/>
      <c r="H110" s="14"/>
    </row>
    <row r="111" spans="1:8" ht="15" x14ac:dyDescent="0.4">
      <c r="A111" s="41"/>
      <c r="B111" s="14"/>
      <c r="C111" s="14"/>
      <c r="D111" s="14"/>
      <c r="E111" s="14"/>
      <c r="F111" s="14"/>
      <c r="G111" s="14"/>
      <c r="H111" s="14"/>
    </row>
    <row r="112" spans="1:8" ht="15" x14ac:dyDescent="0.4">
      <c r="A112" s="41"/>
      <c r="B112" s="319" t="s">
        <v>327</v>
      </c>
      <c r="C112" s="319"/>
      <c r="D112" s="319"/>
      <c r="E112" s="319"/>
      <c r="F112" s="319"/>
      <c r="G112" s="319"/>
      <c r="H112" s="319"/>
    </row>
    <row r="113" spans="1:8" ht="15.5" thickBot="1" x14ac:dyDescent="0.45">
      <c r="A113" s="41"/>
      <c r="B113" s="14"/>
      <c r="C113" s="14"/>
      <c r="D113" s="14"/>
      <c r="E113" s="14"/>
      <c r="F113" s="14"/>
      <c r="G113" s="14"/>
      <c r="H113" s="14"/>
    </row>
    <row r="114" spans="1:8" ht="83.5" customHeight="1" x14ac:dyDescent="0.4">
      <c r="A114" s="41"/>
      <c r="B114" s="154" t="s">
        <v>258</v>
      </c>
      <c r="C114" s="96" t="s">
        <v>259</v>
      </c>
      <c r="D114" s="14"/>
      <c r="E114" s="14"/>
      <c r="F114" s="14"/>
      <c r="G114" s="14"/>
      <c r="H114" s="14"/>
    </row>
    <row r="115" spans="1:8" ht="15.5" thickBot="1" x14ac:dyDescent="0.45">
      <c r="A115" s="41"/>
      <c r="B115" s="213"/>
      <c r="C115" s="110"/>
      <c r="D115" s="14"/>
      <c r="E115" s="14"/>
      <c r="F115" s="14"/>
      <c r="G115" s="14"/>
      <c r="H115" s="14"/>
    </row>
    <row r="116" spans="1:8" ht="15" x14ac:dyDescent="0.4">
      <c r="A116" s="45"/>
      <c r="B116" s="15"/>
      <c r="C116" s="14"/>
      <c r="D116" s="14"/>
      <c r="E116" s="14"/>
      <c r="F116" s="14"/>
      <c r="G116" s="14"/>
      <c r="H116" s="14"/>
    </row>
    <row r="117" spans="1:8" ht="15" x14ac:dyDescent="0.35">
      <c r="A117" s="16"/>
      <c r="B117" s="321" t="s">
        <v>44</v>
      </c>
      <c r="C117" s="321"/>
      <c r="D117" s="321"/>
      <c r="E117" s="321"/>
      <c r="F117" s="321"/>
      <c r="G117" s="321"/>
      <c r="H117" s="321"/>
    </row>
    <row r="118" spans="1:8" ht="15" x14ac:dyDescent="0.4">
      <c r="A118" s="45"/>
      <c r="B118" s="14"/>
      <c r="C118" s="14"/>
      <c r="D118" s="14"/>
      <c r="E118" s="14"/>
      <c r="F118" s="14"/>
      <c r="G118" s="14"/>
      <c r="H118" s="14"/>
    </row>
    <row r="119" spans="1:8" ht="15" x14ac:dyDescent="0.35">
      <c r="A119" s="12"/>
      <c r="B119" s="318" t="s">
        <v>320</v>
      </c>
      <c r="C119" s="318"/>
      <c r="D119" s="318"/>
      <c r="E119" s="318"/>
      <c r="F119" s="318"/>
      <c r="G119" s="318"/>
      <c r="H119" s="318"/>
    </row>
    <row r="120" spans="1:8" ht="15.5" thickBot="1" x14ac:dyDescent="0.45">
      <c r="A120" s="12"/>
      <c r="B120" s="14"/>
      <c r="C120" s="13"/>
      <c r="D120" s="14"/>
      <c r="E120" s="14"/>
      <c r="F120" s="14"/>
      <c r="G120" s="14"/>
      <c r="H120" s="14"/>
    </row>
    <row r="121" spans="1:8" ht="31.5" customHeight="1" thickBot="1" x14ac:dyDescent="0.45">
      <c r="A121" s="12"/>
      <c r="B121" s="22"/>
      <c r="C121" s="51" t="s">
        <v>45</v>
      </c>
      <c r="D121" s="147" t="s">
        <v>46</v>
      </c>
      <c r="E121" s="14"/>
      <c r="F121" s="14"/>
      <c r="G121" s="14"/>
      <c r="H121" s="14"/>
    </row>
    <row r="122" spans="1:8" ht="15" x14ac:dyDescent="0.35">
      <c r="A122" s="12"/>
      <c r="B122" s="43" t="s">
        <v>18</v>
      </c>
      <c r="C122" s="249"/>
      <c r="D122" s="264">
        <f>SUM(C79:E79)</f>
        <v>0</v>
      </c>
      <c r="E122" s="324" t="str">
        <f>IF(C122&gt;D122,"The number of parental leave hours taken should be smaller than the total labour hours. Please double-check your entry.","")</f>
        <v/>
      </c>
      <c r="F122" s="325"/>
      <c r="G122" s="325"/>
      <c r="H122" s="325"/>
    </row>
    <row r="123" spans="1:8" ht="15" x14ac:dyDescent="0.35">
      <c r="A123" s="12"/>
      <c r="B123" s="102" t="s">
        <v>19</v>
      </c>
      <c r="C123" s="249"/>
      <c r="D123" s="264">
        <f>SUM(C80:E80)</f>
        <v>0</v>
      </c>
      <c r="E123" s="324" t="str">
        <f>IF(C123&gt;D123,"The number of parental leave hours taken should be smaller than the total labour hours. Please double-check your entry.","")</f>
        <v/>
      </c>
      <c r="F123" s="325"/>
      <c r="G123" s="325"/>
      <c r="H123" s="325"/>
    </row>
    <row r="124" spans="1:8" ht="15.5" thickBot="1" x14ac:dyDescent="0.4">
      <c r="A124" s="12"/>
      <c r="B124" s="148" t="s">
        <v>20</v>
      </c>
      <c r="C124" s="249"/>
      <c r="D124" s="264">
        <f>SUM(C81:E81)</f>
        <v>0</v>
      </c>
      <c r="E124" s="324" t="str">
        <f t="shared" ref="E124" si="5">IF(C124&gt;D124,"The number of parental leave hours taken should be smaller than the total labour hours. Please double-check your entry.","")</f>
        <v/>
      </c>
      <c r="F124" s="325"/>
      <c r="G124" s="325"/>
      <c r="H124" s="325"/>
    </row>
    <row r="125" spans="1:8" ht="15.5" thickBot="1" x14ac:dyDescent="0.45">
      <c r="A125" s="12"/>
      <c r="B125" s="149" t="s">
        <v>21</v>
      </c>
      <c r="C125" s="262">
        <f>SUM(C122:C124)</f>
        <v>0</v>
      </c>
      <c r="D125" s="263">
        <f>SUM(D122:D124)</f>
        <v>0</v>
      </c>
      <c r="E125" s="14"/>
      <c r="F125" s="14"/>
      <c r="G125" s="14"/>
      <c r="H125" s="14"/>
    </row>
    <row r="126" spans="1:8" ht="15" x14ac:dyDescent="0.4">
      <c r="A126" s="45"/>
      <c r="B126" s="14"/>
      <c r="C126" s="14"/>
      <c r="D126" s="14"/>
      <c r="E126" s="14"/>
      <c r="F126" s="14"/>
      <c r="G126" s="14"/>
      <c r="H126" s="14"/>
    </row>
    <row r="127" spans="1:8" ht="15" x14ac:dyDescent="0.4">
      <c r="A127" s="12"/>
      <c r="B127" s="319" t="s">
        <v>220</v>
      </c>
      <c r="C127" s="319"/>
      <c r="D127" s="319"/>
      <c r="E127" s="319"/>
      <c r="F127" s="319"/>
      <c r="G127" s="319"/>
      <c r="H127" s="319"/>
    </row>
    <row r="128" spans="1:8" ht="15.5" thickBot="1" x14ac:dyDescent="0.45">
      <c r="A128" s="12"/>
      <c r="B128" s="14"/>
      <c r="C128" s="13"/>
      <c r="D128" s="14"/>
      <c r="E128" s="14"/>
      <c r="F128" s="14"/>
      <c r="G128" s="14"/>
      <c r="H128" s="14"/>
    </row>
    <row r="129" spans="1:8" ht="15.5" thickBot="1" x14ac:dyDescent="0.45">
      <c r="A129" s="12"/>
      <c r="B129" s="225"/>
      <c r="C129" s="14"/>
      <c r="D129" s="14"/>
      <c r="E129" s="14"/>
      <c r="F129" s="14"/>
      <c r="G129" s="14"/>
      <c r="H129" s="14"/>
    </row>
    <row r="130" spans="1:8" ht="15" x14ac:dyDescent="0.4">
      <c r="A130" s="12"/>
      <c r="B130" s="14"/>
      <c r="C130" s="13"/>
      <c r="D130" s="14"/>
      <c r="E130" s="14"/>
      <c r="F130" s="14"/>
      <c r="G130" s="14"/>
      <c r="H130" s="14"/>
    </row>
    <row r="131" spans="1:8" ht="15" x14ac:dyDescent="0.35">
      <c r="A131" s="41"/>
      <c r="B131" s="316" t="s">
        <v>328</v>
      </c>
      <c r="C131" s="316"/>
      <c r="D131" s="316"/>
      <c r="E131" s="316"/>
      <c r="F131" s="316"/>
      <c r="G131" s="316"/>
      <c r="H131" s="316"/>
    </row>
    <row r="132" spans="1:8" ht="15.5" thickBot="1" x14ac:dyDescent="0.4">
      <c r="A132" s="41"/>
      <c r="B132" s="37"/>
      <c r="C132" s="38"/>
      <c r="D132" s="38"/>
      <c r="E132" s="38"/>
      <c r="F132" s="38"/>
      <c r="G132" s="39"/>
      <c r="H132" s="40"/>
    </row>
    <row r="133" spans="1:8" ht="55" customHeight="1" x14ac:dyDescent="0.4">
      <c r="A133" s="41"/>
      <c r="B133" s="156" t="s">
        <v>293</v>
      </c>
      <c r="C133" s="96" t="s">
        <v>294</v>
      </c>
      <c r="D133" s="96" t="s">
        <v>295</v>
      </c>
      <c r="E133" s="38"/>
      <c r="F133" s="18"/>
      <c r="G133" s="39"/>
      <c r="H133" s="40"/>
    </row>
    <row r="134" spans="1:8" ht="15.5" thickBot="1" x14ac:dyDescent="0.4">
      <c r="A134" s="41"/>
      <c r="B134" s="265">
        <f>SUM(C82:E82)</f>
        <v>0</v>
      </c>
      <c r="C134" s="100">
        <f>SUM(C38:H38)</f>
        <v>0</v>
      </c>
      <c r="D134" s="260" t="e">
        <f>IF(OR(B134="",C134=""),"",(((B134/C134)/52)/5))</f>
        <v>#DIV/0!</v>
      </c>
      <c r="E134" s="38"/>
      <c r="F134" s="38"/>
      <c r="G134" s="38"/>
      <c r="H134" s="38"/>
    </row>
    <row r="135" spans="1:8" ht="15" x14ac:dyDescent="0.4">
      <c r="A135" s="14"/>
      <c r="B135" s="56"/>
      <c r="C135" s="56"/>
      <c r="D135" s="56"/>
      <c r="E135" s="38"/>
      <c r="F135" s="38"/>
      <c r="G135" s="38"/>
      <c r="H135" s="38"/>
    </row>
    <row r="136" spans="1:8" ht="15" x14ac:dyDescent="0.35">
      <c r="A136" s="41"/>
      <c r="B136" s="316" t="s">
        <v>329</v>
      </c>
      <c r="C136" s="316"/>
      <c r="D136" s="316"/>
      <c r="E136" s="316"/>
      <c r="F136" s="316"/>
      <c r="G136" s="316"/>
      <c r="H136" s="316"/>
    </row>
    <row r="137" spans="1:8" ht="15.5" thickBot="1" x14ac:dyDescent="0.45">
      <c r="A137" s="41"/>
      <c r="B137" s="13"/>
      <c r="C137" s="38"/>
      <c r="D137" s="38"/>
      <c r="E137" s="38"/>
      <c r="F137" s="38"/>
      <c r="G137" s="38"/>
      <c r="H137" s="38"/>
    </row>
    <row r="138" spans="1:8" ht="46" customHeight="1" x14ac:dyDescent="0.4">
      <c r="A138" s="41"/>
      <c r="B138" s="156" t="s">
        <v>47</v>
      </c>
      <c r="C138" s="96" t="s">
        <v>48</v>
      </c>
      <c r="D138" s="96" t="s">
        <v>49</v>
      </c>
      <c r="E138" s="38"/>
      <c r="F138" s="18"/>
      <c r="G138" s="39"/>
      <c r="H138" s="40"/>
    </row>
    <row r="139" spans="1:8" ht="15.5" thickBot="1" x14ac:dyDescent="0.4">
      <c r="A139" s="41"/>
      <c r="B139" s="213"/>
      <c r="C139" s="100">
        <f>SUM($C$38:$H$38)</f>
        <v>0</v>
      </c>
      <c r="D139" s="155" t="str">
        <f>IF(OR(B139="",C139=""),"",B139/C139)</f>
        <v/>
      </c>
      <c r="E139" s="324"/>
      <c r="F139" s="325"/>
      <c r="G139" s="325"/>
      <c r="H139" s="325"/>
    </row>
    <row r="140" spans="1:8" ht="15" x14ac:dyDescent="0.4">
      <c r="A140" s="45"/>
      <c r="B140" s="18"/>
      <c r="C140" s="18"/>
      <c r="D140" s="18"/>
      <c r="E140" s="18"/>
      <c r="F140" s="38"/>
      <c r="G140" s="38"/>
      <c r="H140" s="38"/>
    </row>
    <row r="141" spans="1:8" ht="15" x14ac:dyDescent="0.35">
      <c r="A141" s="16"/>
      <c r="B141" s="321" t="s">
        <v>50</v>
      </c>
      <c r="C141" s="321"/>
      <c r="D141" s="321"/>
      <c r="E141" s="321"/>
      <c r="F141" s="321"/>
      <c r="G141" s="321"/>
      <c r="H141" s="321"/>
    </row>
    <row r="142" spans="1:8" ht="15" x14ac:dyDescent="0.4">
      <c r="A142" s="41"/>
      <c r="B142" s="18"/>
      <c r="C142" s="18"/>
      <c r="D142" s="18"/>
      <c r="E142" s="18"/>
      <c r="F142" s="18"/>
      <c r="G142" s="18"/>
      <c r="H142" s="18"/>
    </row>
    <row r="143" spans="1:8" ht="15" x14ac:dyDescent="0.35">
      <c r="A143" s="41"/>
      <c r="B143" s="316" t="s">
        <v>330</v>
      </c>
      <c r="C143" s="316"/>
      <c r="D143" s="316"/>
      <c r="E143" s="316"/>
      <c r="F143" s="316"/>
      <c r="G143" s="316"/>
      <c r="H143" s="316"/>
    </row>
    <row r="144" spans="1:8" ht="15.5" thickBot="1" x14ac:dyDescent="0.45">
      <c r="A144" s="41"/>
      <c r="B144" s="18"/>
      <c r="C144" s="18"/>
      <c r="D144" s="18"/>
      <c r="E144" s="18"/>
      <c r="F144" s="18"/>
      <c r="G144" s="18"/>
      <c r="H144" s="18"/>
    </row>
    <row r="145" spans="1:8" ht="30" x14ac:dyDescent="0.4">
      <c r="A145" s="41"/>
      <c r="B145" s="57" t="s">
        <v>51</v>
      </c>
      <c r="C145" s="96" t="s">
        <v>48</v>
      </c>
      <c r="D145" s="98" t="s">
        <v>52</v>
      </c>
      <c r="E145" s="18"/>
      <c r="F145" s="18"/>
      <c r="G145" s="18"/>
      <c r="H145" s="18"/>
    </row>
    <row r="146" spans="1:8" ht="15.5" thickBot="1" x14ac:dyDescent="0.4">
      <c r="A146" s="41"/>
      <c r="B146" s="110"/>
      <c r="C146" s="100">
        <f>SUM($C$38:$H$38)</f>
        <v>0</v>
      </c>
      <c r="D146" s="99" t="str">
        <f>IF(OR(B146="",C146=""),"",B146/C146)</f>
        <v/>
      </c>
      <c r="E146" s="324"/>
      <c r="F146" s="325"/>
      <c r="G146" s="325"/>
      <c r="H146" s="325"/>
    </row>
    <row r="147" spans="1:8" ht="15" x14ac:dyDescent="0.4">
      <c r="A147" s="41"/>
      <c r="B147" s="18"/>
      <c r="C147" s="18"/>
      <c r="D147" s="18"/>
      <c r="E147" s="18"/>
      <c r="F147" s="18"/>
      <c r="G147" s="18"/>
      <c r="H147" s="18"/>
    </row>
    <row r="148" spans="1:8" ht="15" x14ac:dyDescent="0.35">
      <c r="A148" s="16"/>
      <c r="B148" s="321" t="s">
        <v>53</v>
      </c>
      <c r="C148" s="321"/>
      <c r="D148" s="321"/>
      <c r="E148" s="321"/>
      <c r="F148" s="321"/>
      <c r="G148" s="321"/>
      <c r="H148" s="321"/>
    </row>
    <row r="149" spans="1:8" ht="15" x14ac:dyDescent="0.4">
      <c r="A149" s="41"/>
      <c r="B149" s="18"/>
      <c r="C149" s="18"/>
      <c r="D149" s="18"/>
      <c r="E149" s="18"/>
      <c r="F149" s="18"/>
      <c r="G149" s="18"/>
      <c r="H149" s="18"/>
    </row>
    <row r="150" spans="1:8" ht="15" x14ac:dyDescent="0.4">
      <c r="A150" s="41"/>
      <c r="B150" s="326" t="s">
        <v>331</v>
      </c>
      <c r="C150" s="326"/>
      <c r="D150" s="326"/>
      <c r="E150" s="326"/>
      <c r="F150" s="326"/>
      <c r="G150" s="326"/>
      <c r="H150" s="326"/>
    </row>
    <row r="151" spans="1:8" ht="15" customHeight="1" x14ac:dyDescent="0.35">
      <c r="A151" s="41"/>
      <c r="B151" s="322" t="s">
        <v>352</v>
      </c>
      <c r="C151" s="322"/>
      <c r="D151" s="322"/>
      <c r="E151" s="322"/>
      <c r="F151" s="322"/>
      <c r="G151" s="322"/>
      <c r="H151" s="322"/>
    </row>
    <row r="152" spans="1:8" ht="15" x14ac:dyDescent="0.35">
      <c r="A152" s="41"/>
      <c r="B152" s="322"/>
      <c r="C152" s="322"/>
      <c r="D152" s="322"/>
      <c r="E152" s="322"/>
      <c r="F152" s="322"/>
      <c r="G152" s="322"/>
      <c r="H152" s="322"/>
    </row>
    <row r="153" spans="1:8" ht="15.5" thickBot="1" x14ac:dyDescent="0.45">
      <c r="A153" s="41"/>
      <c r="B153" s="18"/>
      <c r="C153" s="18"/>
      <c r="D153" s="18"/>
      <c r="E153" s="18"/>
      <c r="F153" s="18"/>
      <c r="G153" s="18"/>
      <c r="H153" s="18"/>
    </row>
    <row r="154" spans="1:8" ht="66" customHeight="1" x14ac:dyDescent="0.4">
      <c r="A154" s="41"/>
      <c r="B154" s="57" t="s">
        <v>54</v>
      </c>
      <c r="C154" s="96" t="s">
        <v>48</v>
      </c>
      <c r="D154" s="98" t="s">
        <v>55</v>
      </c>
      <c r="E154" s="18"/>
      <c r="F154" s="18"/>
      <c r="G154" s="18"/>
      <c r="H154" s="18"/>
    </row>
    <row r="155" spans="1:8" ht="15.5" customHeight="1" thickBot="1" x14ac:dyDescent="0.4">
      <c r="A155" s="41"/>
      <c r="B155" s="110"/>
      <c r="C155" s="100">
        <f>SUM($C$38:$H$38)</f>
        <v>0</v>
      </c>
      <c r="D155" s="99" t="str">
        <f>IF(OR(B155="",C155=""),"",B155/C155)</f>
        <v/>
      </c>
      <c r="E155" s="324" t="str">
        <f>IF(C155=0,"",IF(C155=(SUM(C38:H38)),"","The no. of employees reported in OPT 17 does not equal the value provided in Q1. Please double-check your entry."))</f>
        <v/>
      </c>
      <c r="F155" s="325"/>
      <c r="G155" s="325"/>
      <c r="H155" s="325"/>
    </row>
    <row r="156" spans="1:8" ht="15" x14ac:dyDescent="0.4">
      <c r="A156" s="41"/>
      <c r="B156" s="18"/>
      <c r="C156" s="18"/>
      <c r="D156" s="18"/>
      <c r="E156" s="18"/>
      <c r="F156" s="18"/>
      <c r="G156" s="18"/>
      <c r="H156" s="18"/>
    </row>
    <row r="157" spans="1:8" ht="15" x14ac:dyDescent="0.4">
      <c r="A157" s="41"/>
      <c r="B157" s="326" t="s">
        <v>221</v>
      </c>
      <c r="C157" s="326"/>
      <c r="D157" s="326"/>
      <c r="E157" s="326"/>
      <c r="F157" s="326"/>
      <c r="G157" s="326"/>
      <c r="H157" s="326"/>
    </row>
    <row r="158" spans="1:8" ht="15.5" thickBot="1" x14ac:dyDescent="0.45">
      <c r="A158" s="41"/>
      <c r="B158" s="18"/>
      <c r="C158" s="18"/>
      <c r="D158" s="18"/>
      <c r="E158" s="18"/>
      <c r="F158" s="18"/>
      <c r="G158" s="18"/>
      <c r="H158" s="18"/>
    </row>
    <row r="159" spans="1:8" ht="15" x14ac:dyDescent="0.4">
      <c r="A159" s="41"/>
      <c r="B159" s="96" t="s">
        <v>56</v>
      </c>
      <c r="C159" s="98" t="s">
        <v>57</v>
      </c>
      <c r="D159" s="18"/>
      <c r="E159" s="18"/>
      <c r="F159" s="18"/>
      <c r="G159" s="18"/>
      <c r="H159" s="18"/>
    </row>
    <row r="160" spans="1:8" ht="15" x14ac:dyDescent="0.4">
      <c r="A160" s="41"/>
      <c r="B160" s="157" t="s">
        <v>58</v>
      </c>
      <c r="C160" s="223"/>
      <c r="D160" s="18"/>
      <c r="E160" s="18"/>
      <c r="F160" s="18"/>
      <c r="G160" s="18"/>
      <c r="H160" s="18"/>
    </row>
    <row r="161" spans="1:8" ht="15" x14ac:dyDescent="0.4">
      <c r="A161" s="41"/>
      <c r="B161" s="158" t="s">
        <v>59</v>
      </c>
      <c r="C161" s="223"/>
      <c r="D161" s="18"/>
      <c r="E161" s="18"/>
      <c r="F161" s="18"/>
      <c r="G161" s="18"/>
      <c r="H161" s="18"/>
    </row>
    <row r="162" spans="1:8" ht="15" x14ac:dyDescent="0.4">
      <c r="A162" s="41"/>
      <c r="B162" s="158" t="s">
        <v>60</v>
      </c>
      <c r="C162" s="223"/>
      <c r="D162" s="18"/>
      <c r="E162" s="18"/>
      <c r="F162" s="18"/>
      <c r="G162" s="18"/>
      <c r="H162" s="18"/>
    </row>
    <row r="163" spans="1:8" ht="15.5" thickBot="1" x14ac:dyDescent="0.45">
      <c r="A163" s="41"/>
      <c r="B163" s="159" t="s">
        <v>61</v>
      </c>
      <c r="C163" s="224"/>
      <c r="D163" s="18"/>
      <c r="E163" s="18"/>
      <c r="F163" s="18"/>
      <c r="G163" s="18"/>
      <c r="H163" s="18"/>
    </row>
    <row r="164" spans="1:8" ht="15" x14ac:dyDescent="0.4">
      <c r="A164" s="41"/>
      <c r="B164" s="18"/>
      <c r="C164" s="18"/>
      <c r="D164" s="18"/>
      <c r="E164" s="18"/>
      <c r="F164" s="18"/>
      <c r="G164" s="18"/>
      <c r="H164" s="18"/>
    </row>
    <row r="165" spans="1:8" ht="18.5" x14ac:dyDescent="0.45">
      <c r="A165" s="255">
        <v>3</v>
      </c>
      <c r="B165" s="303" t="s">
        <v>273</v>
      </c>
      <c r="C165" s="303"/>
      <c r="D165" s="303"/>
      <c r="E165" s="303"/>
      <c r="F165" s="303"/>
      <c r="G165" s="303"/>
      <c r="H165" s="303"/>
    </row>
    <row r="166" spans="1:8" ht="15" x14ac:dyDescent="0.35">
      <c r="A166" s="16"/>
      <c r="B166" s="321" t="s">
        <v>62</v>
      </c>
      <c r="C166" s="321"/>
      <c r="D166" s="321"/>
      <c r="E166" s="321"/>
      <c r="F166" s="321"/>
      <c r="G166" s="321"/>
      <c r="H166" s="321"/>
    </row>
    <row r="167" spans="1:8" ht="15" x14ac:dyDescent="0.4">
      <c r="A167" s="41"/>
      <c r="B167" s="18"/>
      <c r="C167" s="18"/>
      <c r="D167" s="18"/>
      <c r="E167" s="18"/>
      <c r="F167" s="18"/>
      <c r="G167" s="18"/>
      <c r="H167" s="18"/>
    </row>
    <row r="168" spans="1:8" ht="15" x14ac:dyDescent="0.4">
      <c r="A168" s="41"/>
      <c r="B168" s="326" t="s">
        <v>332</v>
      </c>
      <c r="C168" s="326"/>
      <c r="D168" s="326"/>
      <c r="E168" s="326"/>
      <c r="F168" s="326"/>
      <c r="G168" s="326"/>
      <c r="H168" s="326"/>
    </row>
    <row r="169" spans="1:8" ht="15" x14ac:dyDescent="0.35">
      <c r="A169" s="41"/>
      <c r="B169" s="322" t="s">
        <v>285</v>
      </c>
      <c r="C169" s="322"/>
      <c r="D169" s="322"/>
      <c r="E169" s="322"/>
      <c r="F169" s="322"/>
      <c r="G169" s="322"/>
      <c r="H169" s="322"/>
    </row>
    <row r="170" spans="1:8" ht="15.5" thickBot="1" x14ac:dyDescent="0.45">
      <c r="A170" s="41"/>
      <c r="B170" s="18"/>
      <c r="C170" s="18"/>
      <c r="D170" s="18"/>
      <c r="E170" s="18"/>
      <c r="F170" s="18"/>
      <c r="G170" s="18"/>
      <c r="H170" s="18"/>
    </row>
    <row r="171" spans="1:8" ht="15.5" thickBot="1" x14ac:dyDescent="0.45">
      <c r="A171" s="41"/>
      <c r="B171" s="69" t="s">
        <v>63</v>
      </c>
      <c r="C171" s="18"/>
      <c r="D171" s="18"/>
      <c r="E171" s="18"/>
      <c r="F171" s="18"/>
      <c r="G171" s="18"/>
      <c r="H171" s="18"/>
    </row>
    <row r="172" spans="1:8" ht="15.5" thickBot="1" x14ac:dyDescent="0.45">
      <c r="A172" s="41"/>
      <c r="B172" s="219"/>
      <c r="C172" s="18"/>
      <c r="D172" s="18"/>
      <c r="E172" s="18"/>
      <c r="F172" s="18"/>
      <c r="G172" s="18"/>
      <c r="H172" s="18"/>
    </row>
    <row r="173" spans="1:8" ht="15" x14ac:dyDescent="0.4">
      <c r="A173" s="41"/>
      <c r="B173" s="58"/>
      <c r="C173" s="18"/>
      <c r="D173" s="18"/>
      <c r="E173" s="18"/>
      <c r="F173" s="18"/>
      <c r="G173" s="18"/>
      <c r="H173" s="18"/>
    </row>
    <row r="174" spans="1:8" ht="15" x14ac:dyDescent="0.4">
      <c r="A174" s="41"/>
      <c r="B174" s="326" t="s">
        <v>333</v>
      </c>
      <c r="C174" s="326"/>
      <c r="D174" s="326"/>
      <c r="E174" s="326"/>
      <c r="F174" s="326"/>
      <c r="G174" s="326"/>
      <c r="H174" s="326"/>
    </row>
    <row r="175" spans="1:8" ht="15" x14ac:dyDescent="0.35">
      <c r="A175" s="41"/>
      <c r="B175" s="322" t="s">
        <v>321</v>
      </c>
      <c r="C175" s="322"/>
      <c r="D175" s="322"/>
      <c r="E175" s="322"/>
      <c r="F175" s="322"/>
      <c r="G175" s="322"/>
      <c r="H175" s="322"/>
    </row>
    <row r="176" spans="1:8" ht="15.5" thickBot="1" x14ac:dyDescent="0.45">
      <c r="A176" s="41"/>
      <c r="B176" s="18"/>
      <c r="C176" s="18"/>
      <c r="D176" s="18"/>
      <c r="E176" s="18"/>
      <c r="F176" s="18"/>
      <c r="G176" s="18"/>
      <c r="H176" s="18"/>
    </row>
    <row r="177" spans="1:9" ht="43.5" customHeight="1" thickBot="1" x14ac:dyDescent="0.45">
      <c r="A177" s="41"/>
      <c r="B177" s="42" t="s">
        <v>64</v>
      </c>
      <c r="C177" s="98" t="s">
        <v>63</v>
      </c>
      <c r="D177" s="18"/>
      <c r="E177" s="18"/>
      <c r="F177" s="18"/>
      <c r="G177" s="18"/>
      <c r="H177" s="18"/>
    </row>
    <row r="178" spans="1:9" ht="15.5" thickBot="1" x14ac:dyDescent="0.45">
      <c r="A178" s="41"/>
      <c r="B178" s="160"/>
      <c r="C178" s="90">
        <f>B172</f>
        <v>0</v>
      </c>
      <c r="D178" s="18"/>
      <c r="E178" s="18"/>
      <c r="F178" s="18"/>
      <c r="G178" s="18"/>
      <c r="H178" s="18"/>
    </row>
    <row r="179" spans="1:9" ht="15" x14ac:dyDescent="0.4">
      <c r="A179" s="41"/>
      <c r="B179" s="18"/>
      <c r="C179" s="18"/>
      <c r="D179" s="18"/>
      <c r="E179" s="18"/>
      <c r="F179" s="18"/>
      <c r="G179" s="18"/>
      <c r="H179" s="18"/>
    </row>
    <row r="180" spans="1:9" ht="15" x14ac:dyDescent="0.35">
      <c r="A180" s="16"/>
      <c r="B180" s="321" t="s">
        <v>65</v>
      </c>
      <c r="C180" s="321"/>
      <c r="D180" s="321"/>
      <c r="E180" s="321"/>
      <c r="F180" s="321"/>
      <c r="G180" s="321"/>
      <c r="H180" s="321"/>
    </row>
    <row r="181" spans="1:9" ht="15" x14ac:dyDescent="0.4">
      <c r="A181" s="41"/>
      <c r="B181" s="18"/>
      <c r="C181" s="18"/>
      <c r="D181" s="18"/>
      <c r="E181" s="18"/>
      <c r="F181" s="18"/>
      <c r="G181" s="18"/>
      <c r="H181" s="18"/>
    </row>
    <row r="182" spans="1:9" ht="15" x14ac:dyDescent="0.4">
      <c r="A182" s="41"/>
      <c r="B182" s="358" t="s">
        <v>334</v>
      </c>
      <c r="C182" s="358"/>
      <c r="D182" s="358"/>
      <c r="E182" s="358"/>
      <c r="F182" s="358"/>
      <c r="G182" s="358"/>
      <c r="H182" s="358"/>
    </row>
    <row r="183" spans="1:9" ht="15.5" thickBot="1" x14ac:dyDescent="0.45">
      <c r="A183" s="41"/>
      <c r="B183" s="18"/>
      <c r="C183" s="153"/>
      <c r="D183" s="18"/>
      <c r="E183" s="18"/>
      <c r="F183" s="18"/>
      <c r="G183" s="18"/>
      <c r="H183" s="18"/>
    </row>
    <row r="184" spans="1:9" ht="15" x14ac:dyDescent="0.4">
      <c r="A184" s="41"/>
      <c r="B184" s="101"/>
      <c r="C184" s="96" t="s">
        <v>66</v>
      </c>
      <c r="D184" s="96" t="s">
        <v>46</v>
      </c>
      <c r="E184" s="98" t="s">
        <v>67</v>
      </c>
      <c r="F184" s="18"/>
      <c r="G184" s="18"/>
      <c r="H184" s="18"/>
    </row>
    <row r="185" spans="1:9" ht="15" x14ac:dyDescent="0.35">
      <c r="A185" s="41"/>
      <c r="B185" s="102" t="s">
        <v>18</v>
      </c>
      <c r="C185" s="161"/>
      <c r="D185" s="72">
        <f>SUM(C79:E79)</f>
        <v>0</v>
      </c>
      <c r="E185" s="162" t="str">
        <f>IF(OR(C185="",D185=""),"",C185/D185)</f>
        <v/>
      </c>
      <c r="F185" s="324" t="str">
        <f>IF((D185+D186)=0,"",IF(AND(D185=D122,D186=D123),"","The no. of labour hours does not equal the values provided in SOC9: Employee Well-Being. Please double-check your entry."))</f>
        <v/>
      </c>
      <c r="G185" s="325"/>
      <c r="H185" s="325"/>
      <c r="I185" s="325"/>
    </row>
    <row r="186" spans="1:9" ht="15.5" customHeight="1" thickBot="1" x14ac:dyDescent="0.4">
      <c r="A186" s="41"/>
      <c r="B186" s="103" t="s">
        <v>19</v>
      </c>
      <c r="C186" s="97"/>
      <c r="D186" s="266">
        <f>SUM(C80:E80)</f>
        <v>0</v>
      </c>
      <c r="E186" s="163" t="str">
        <f>IF(OR(C186="",D186=""),"",C186/D186)</f>
        <v/>
      </c>
      <c r="F186" s="324"/>
      <c r="G186" s="325"/>
      <c r="H186" s="325"/>
      <c r="I186" s="325"/>
    </row>
    <row r="187" spans="1:9" ht="15.5" thickBot="1" x14ac:dyDescent="0.45">
      <c r="A187" s="41"/>
      <c r="B187" s="18"/>
      <c r="C187" s="18"/>
      <c r="D187" s="18"/>
      <c r="E187" s="18"/>
      <c r="F187" s="18"/>
      <c r="G187" s="18"/>
      <c r="H187" s="18"/>
    </row>
    <row r="188" spans="1:9" ht="30" x14ac:dyDescent="0.4">
      <c r="A188" s="41"/>
      <c r="B188" s="104" t="s">
        <v>68</v>
      </c>
      <c r="C188" s="96" t="s">
        <v>69</v>
      </c>
      <c r="D188" s="96" t="s">
        <v>70</v>
      </c>
      <c r="E188" s="98" t="s">
        <v>71</v>
      </c>
      <c r="F188" s="18"/>
      <c r="G188" s="18"/>
      <c r="H188" s="18"/>
    </row>
    <row r="189" spans="1:9" ht="15.5" thickBot="1" x14ac:dyDescent="0.45">
      <c r="A189" s="41"/>
      <c r="B189" s="105"/>
      <c r="C189" s="164" t="str">
        <f>IF(OR(E185="",E186=""),"",E185-E186)</f>
        <v/>
      </c>
      <c r="D189" s="100" t="str">
        <f>E185</f>
        <v/>
      </c>
      <c r="E189" s="99" t="str">
        <f>IF(OR(C189="",D189=""),"",C189/D189)</f>
        <v/>
      </c>
      <c r="F189" s="18"/>
      <c r="G189" s="18"/>
      <c r="H189" s="18"/>
    </row>
    <row r="190" spans="1:9" ht="15" x14ac:dyDescent="0.4">
      <c r="A190" s="41"/>
      <c r="B190" s="18"/>
      <c r="C190" s="18"/>
      <c r="D190" s="18"/>
      <c r="E190" s="18"/>
      <c r="F190" s="18"/>
      <c r="G190" s="18"/>
      <c r="H190" s="18"/>
    </row>
    <row r="191" spans="1:9" ht="18.5" x14ac:dyDescent="0.45">
      <c r="A191" s="255">
        <v>4</v>
      </c>
      <c r="B191" s="303" t="s">
        <v>274</v>
      </c>
      <c r="C191" s="303"/>
      <c r="D191" s="303"/>
      <c r="E191" s="303"/>
      <c r="F191" s="303"/>
      <c r="G191" s="303"/>
      <c r="H191" s="303"/>
    </row>
    <row r="192" spans="1:9" ht="15" x14ac:dyDescent="0.35">
      <c r="A192" s="16"/>
      <c r="B192" s="321" t="s">
        <v>72</v>
      </c>
      <c r="C192" s="321"/>
      <c r="D192" s="321"/>
      <c r="E192" s="321"/>
      <c r="F192" s="321"/>
      <c r="G192" s="321"/>
      <c r="H192" s="321"/>
    </row>
    <row r="193" spans="1:8" ht="15" x14ac:dyDescent="0.4">
      <c r="A193" s="12"/>
      <c r="B193" s="59"/>
      <c r="C193" s="13"/>
      <c r="D193" s="14"/>
      <c r="E193" s="14"/>
      <c r="F193" s="14"/>
      <c r="G193" s="14"/>
      <c r="H193" s="14"/>
    </row>
    <row r="194" spans="1:8" ht="15" x14ac:dyDescent="0.35">
      <c r="A194" s="41"/>
      <c r="B194" s="316" t="s">
        <v>222</v>
      </c>
      <c r="C194" s="316"/>
      <c r="D194" s="316"/>
      <c r="E194" s="316"/>
      <c r="F194" s="316"/>
      <c r="G194" s="316"/>
      <c r="H194" s="316"/>
    </row>
    <row r="195" spans="1:8" ht="15.5" thickBot="1" x14ac:dyDescent="0.45">
      <c r="A195" s="41"/>
      <c r="B195" s="13"/>
      <c r="C195" s="38"/>
      <c r="D195" s="38"/>
      <c r="E195" s="38"/>
      <c r="F195" s="38"/>
      <c r="G195" s="39"/>
      <c r="H195" s="40"/>
    </row>
    <row r="196" spans="1:8" ht="15.5" thickBot="1" x14ac:dyDescent="0.4">
      <c r="A196" s="41"/>
      <c r="B196" s="225"/>
      <c r="C196" s="38"/>
      <c r="D196" s="38"/>
      <c r="E196" s="38"/>
      <c r="F196" s="38"/>
      <c r="G196" s="39"/>
      <c r="H196" s="40"/>
    </row>
    <row r="197" spans="1:8" ht="15" x14ac:dyDescent="0.4">
      <c r="A197" s="12"/>
      <c r="B197" s="14"/>
      <c r="C197" s="13"/>
      <c r="D197" s="14"/>
      <c r="E197" s="14"/>
      <c r="F197" s="14"/>
      <c r="G197" s="14"/>
      <c r="H197" s="14"/>
    </row>
    <row r="198" spans="1:8" ht="15" x14ac:dyDescent="0.35">
      <c r="A198" s="41"/>
      <c r="B198" s="316" t="s">
        <v>73</v>
      </c>
      <c r="C198" s="316"/>
      <c r="D198" s="316"/>
      <c r="E198" s="316"/>
      <c r="F198" s="316"/>
      <c r="G198" s="316"/>
      <c r="H198" s="316"/>
    </row>
    <row r="199" spans="1:8" ht="15.5" thickBot="1" x14ac:dyDescent="0.45">
      <c r="A199" s="41"/>
      <c r="B199" s="13"/>
      <c r="C199" s="38"/>
      <c r="D199" s="38"/>
      <c r="E199" s="38"/>
      <c r="F199" s="38"/>
      <c r="G199" s="39"/>
      <c r="H199" s="40"/>
    </row>
    <row r="200" spans="1:8" ht="15.5" thickBot="1" x14ac:dyDescent="0.4">
      <c r="A200" s="41"/>
      <c r="B200" s="225"/>
      <c r="C200" s="38"/>
      <c r="D200" s="38"/>
      <c r="E200" s="38"/>
      <c r="F200" s="38"/>
      <c r="G200" s="39"/>
      <c r="H200" s="40"/>
    </row>
    <row r="201" spans="1:8" ht="15" x14ac:dyDescent="0.4">
      <c r="A201" s="12"/>
      <c r="B201" s="14"/>
      <c r="C201" s="13"/>
      <c r="D201" s="14"/>
      <c r="E201" s="14"/>
      <c r="F201" s="14"/>
      <c r="G201" s="14"/>
      <c r="H201" s="14"/>
    </row>
    <row r="202" spans="1:8" ht="15" x14ac:dyDescent="0.35">
      <c r="A202" s="41"/>
      <c r="B202" s="316" t="s">
        <v>74</v>
      </c>
      <c r="C202" s="316"/>
      <c r="D202" s="316"/>
      <c r="E202" s="316"/>
      <c r="F202" s="316"/>
      <c r="G202" s="316"/>
      <c r="H202" s="316"/>
    </row>
    <row r="203" spans="1:8" ht="15.5" thickBot="1" x14ac:dyDescent="0.45">
      <c r="A203" s="41"/>
      <c r="B203" s="13"/>
      <c r="C203" s="38"/>
      <c r="D203" s="38"/>
      <c r="E203" s="38"/>
      <c r="F203" s="38"/>
      <c r="G203" s="39"/>
      <c r="H203" s="40"/>
    </row>
    <row r="204" spans="1:8" ht="75.5" customHeight="1" x14ac:dyDescent="0.35">
      <c r="A204" s="41"/>
      <c r="B204" s="96" t="s">
        <v>75</v>
      </c>
      <c r="C204" s="166" t="s">
        <v>76</v>
      </c>
      <c r="D204" s="165" t="s">
        <v>223</v>
      </c>
      <c r="E204" s="38"/>
      <c r="F204" s="38"/>
      <c r="G204" s="39"/>
      <c r="H204" s="40"/>
    </row>
    <row r="205" spans="1:8" ht="15.5" thickBot="1" x14ac:dyDescent="0.4">
      <c r="A205" s="41"/>
      <c r="B205" s="110"/>
      <c r="C205" s="110"/>
      <c r="D205" s="248" t="str">
        <f>IF(OR(B205="",C205=""),"",B205/C205)</f>
        <v/>
      </c>
      <c r="E205" s="38"/>
      <c r="F205" s="38"/>
      <c r="G205" s="39"/>
      <c r="H205" s="40"/>
    </row>
    <row r="206" spans="1:8" ht="15" x14ac:dyDescent="0.35">
      <c r="A206" s="38"/>
      <c r="B206" s="38"/>
      <c r="C206" s="38"/>
      <c r="D206" s="38"/>
      <c r="E206" s="38"/>
      <c r="F206" s="38"/>
      <c r="G206" s="38"/>
    </row>
    <row r="207" spans="1:8" ht="18.5" x14ac:dyDescent="0.45">
      <c r="A207" s="255">
        <v>5</v>
      </c>
      <c r="B207" s="303" t="s">
        <v>275</v>
      </c>
      <c r="C207" s="303"/>
      <c r="D207" s="303"/>
      <c r="E207" s="303"/>
      <c r="F207" s="303"/>
      <c r="G207" s="303"/>
      <c r="H207" s="303"/>
    </row>
    <row r="208" spans="1:8" ht="15" x14ac:dyDescent="0.35">
      <c r="A208" s="92"/>
      <c r="B208" s="317" t="s">
        <v>77</v>
      </c>
      <c r="C208" s="317"/>
      <c r="D208" s="317"/>
      <c r="E208" s="317"/>
      <c r="F208" s="317"/>
      <c r="G208" s="317"/>
      <c r="H208" s="317"/>
    </row>
    <row r="209" spans="1:8" ht="15" x14ac:dyDescent="0.4">
      <c r="A209" s="71"/>
      <c r="B209" s="59"/>
      <c r="C209" s="13"/>
      <c r="D209" s="14"/>
      <c r="E209" s="14"/>
      <c r="F209" s="38"/>
      <c r="G209" s="38"/>
      <c r="H209" s="38"/>
    </row>
    <row r="210" spans="1:8" ht="15" x14ac:dyDescent="0.4">
      <c r="A210" s="41"/>
      <c r="B210" s="302" t="s">
        <v>78</v>
      </c>
      <c r="C210" s="302"/>
      <c r="D210" s="302"/>
      <c r="E210" s="302"/>
      <c r="F210" s="302"/>
      <c r="G210" s="302"/>
      <c r="H210" s="302"/>
    </row>
    <row r="211" spans="1:8" ht="15" x14ac:dyDescent="0.35">
      <c r="A211" s="41"/>
      <c r="B211" s="360" t="s">
        <v>316</v>
      </c>
      <c r="C211" s="360"/>
      <c r="D211" s="360"/>
      <c r="E211" s="360"/>
      <c r="F211" s="360"/>
      <c r="G211" s="360"/>
      <c r="H211" s="360"/>
    </row>
    <row r="212" spans="1:8" ht="15.5" thickBot="1" x14ac:dyDescent="0.4">
      <c r="A212" s="41"/>
      <c r="B212" s="38"/>
      <c r="C212" s="38"/>
      <c r="D212" s="38"/>
      <c r="E212" s="38"/>
      <c r="F212" s="38"/>
      <c r="G212" s="38"/>
      <c r="H212" s="38"/>
    </row>
    <row r="213" spans="1:8" ht="82" customHeight="1" x14ac:dyDescent="0.35">
      <c r="A213" s="41"/>
      <c r="B213" s="96" t="s">
        <v>79</v>
      </c>
      <c r="C213" s="95" t="s">
        <v>225</v>
      </c>
      <c r="D213" s="61" t="s">
        <v>80</v>
      </c>
      <c r="E213" s="54" t="s">
        <v>81</v>
      </c>
      <c r="F213" s="38"/>
      <c r="G213" s="38"/>
      <c r="H213" s="38"/>
    </row>
    <row r="214" spans="1:8" ht="15.5" thickBot="1" x14ac:dyDescent="0.4">
      <c r="A214" s="41"/>
      <c r="B214" s="97"/>
      <c r="C214" s="93"/>
      <c r="D214" s="282"/>
      <c r="E214" s="55" t="str">
        <f>IF(OR(B214="",C214=""),"",B214/C214)</f>
        <v/>
      </c>
      <c r="F214" s="38"/>
      <c r="G214" s="38"/>
      <c r="H214" s="38"/>
    </row>
    <row r="215" spans="1:8" ht="24" x14ac:dyDescent="0.35">
      <c r="A215" s="41"/>
      <c r="B215" s="62"/>
      <c r="C215" s="38"/>
      <c r="D215" s="38"/>
      <c r="E215" s="38"/>
      <c r="F215" s="38"/>
      <c r="G215" s="38"/>
      <c r="H215" s="38"/>
    </row>
    <row r="216" spans="1:8" ht="15" x14ac:dyDescent="0.4">
      <c r="A216" s="41"/>
      <c r="B216" s="302" t="s">
        <v>82</v>
      </c>
      <c r="C216" s="302"/>
      <c r="D216" s="302"/>
      <c r="E216" s="302"/>
      <c r="F216" s="302"/>
      <c r="G216" s="302"/>
      <c r="H216" s="302"/>
    </row>
    <row r="217" spans="1:8" ht="15.5" thickBot="1" x14ac:dyDescent="0.4">
      <c r="A217" s="41"/>
      <c r="B217" s="38"/>
      <c r="C217" s="38"/>
      <c r="D217" s="38"/>
      <c r="E217" s="38"/>
      <c r="F217" s="38"/>
      <c r="G217" s="38"/>
      <c r="H217" s="38"/>
    </row>
    <row r="218" spans="1:8" ht="53" customHeight="1" x14ac:dyDescent="0.35">
      <c r="A218" s="41"/>
      <c r="B218" s="57" t="s">
        <v>83</v>
      </c>
      <c r="C218" s="98" t="s">
        <v>84</v>
      </c>
      <c r="D218" s="38"/>
      <c r="E218" s="38"/>
      <c r="F218" s="38"/>
      <c r="G218" s="38"/>
      <c r="H218" s="38"/>
    </row>
    <row r="219" spans="1:8" ht="15.5" thickBot="1" x14ac:dyDescent="0.4">
      <c r="A219" s="41"/>
      <c r="B219" s="97"/>
      <c r="C219" s="99" t="str">
        <f>IF(OR(B219="",C214=""),"",B219/C214)</f>
        <v/>
      </c>
      <c r="D219" s="38"/>
      <c r="E219" s="38"/>
      <c r="F219" s="38"/>
      <c r="G219" s="38"/>
      <c r="H219" s="38"/>
    </row>
    <row r="220" spans="1:8" ht="24" x14ac:dyDescent="0.4">
      <c r="A220" s="41"/>
      <c r="B220" s="62"/>
      <c r="C220" s="14"/>
      <c r="D220" s="38"/>
      <c r="E220" s="38"/>
      <c r="F220" s="38"/>
      <c r="G220" s="38"/>
      <c r="H220" s="38"/>
    </row>
    <row r="221" spans="1:8" ht="24" customHeight="1" x14ac:dyDescent="0.35">
      <c r="A221" s="41"/>
      <c r="B221" s="316" t="s">
        <v>335</v>
      </c>
      <c r="C221" s="316"/>
      <c r="D221" s="316"/>
      <c r="E221" s="316"/>
      <c r="F221" s="316"/>
      <c r="G221" s="316"/>
      <c r="H221" s="316"/>
    </row>
    <row r="222" spans="1:8" ht="15.5" customHeight="1" thickBot="1" x14ac:dyDescent="0.65">
      <c r="A222" s="41"/>
      <c r="B222" s="64"/>
      <c r="C222" s="63"/>
      <c r="D222" s="38"/>
      <c r="E222" s="38"/>
      <c r="F222" s="38"/>
      <c r="G222" s="38"/>
      <c r="H222" s="38"/>
    </row>
    <row r="223" spans="1:8" ht="24.5" thickBot="1" x14ac:dyDescent="0.4">
      <c r="A223" s="41"/>
      <c r="B223" s="281"/>
      <c r="C223" s="63"/>
      <c r="D223" s="38"/>
      <c r="E223" s="38"/>
      <c r="F223" s="38"/>
      <c r="G223" s="38"/>
      <c r="H223" s="38"/>
    </row>
    <row r="224" spans="1:8" ht="15" x14ac:dyDescent="0.4">
      <c r="A224" s="41"/>
      <c r="B224" s="38"/>
      <c r="C224" s="15"/>
      <c r="D224" s="38"/>
      <c r="E224" s="38"/>
      <c r="F224" s="38"/>
      <c r="G224" s="38"/>
      <c r="H224" s="38"/>
    </row>
    <row r="225" spans="1:8" ht="18.5" x14ac:dyDescent="0.45">
      <c r="A225" s="255">
        <v>6</v>
      </c>
      <c r="B225" s="303" t="s">
        <v>276</v>
      </c>
      <c r="C225" s="303"/>
      <c r="D225" s="303"/>
      <c r="E225" s="303"/>
      <c r="F225" s="303"/>
      <c r="G225" s="303"/>
      <c r="H225" s="303"/>
    </row>
    <row r="226" spans="1:8" ht="15" x14ac:dyDescent="0.35">
      <c r="A226" s="141"/>
      <c r="B226" s="321" t="s">
        <v>85</v>
      </c>
      <c r="C226" s="321"/>
      <c r="D226" s="321"/>
      <c r="E226" s="321"/>
      <c r="F226" s="321"/>
      <c r="G226" s="321"/>
      <c r="H226" s="321"/>
    </row>
    <row r="227" spans="1:8" ht="15" x14ac:dyDescent="0.4">
      <c r="A227" s="12"/>
      <c r="B227" s="14"/>
      <c r="C227" s="13"/>
      <c r="D227" s="14"/>
      <c r="E227" s="14"/>
      <c r="F227" s="14"/>
      <c r="G227" s="14"/>
      <c r="H227" s="14"/>
    </row>
    <row r="228" spans="1:8" ht="15" x14ac:dyDescent="0.35">
      <c r="A228" s="71"/>
      <c r="B228" s="316" t="s">
        <v>86</v>
      </c>
      <c r="C228" s="316"/>
      <c r="D228" s="316"/>
      <c r="E228" s="316"/>
      <c r="F228" s="316"/>
      <c r="G228" s="316"/>
      <c r="H228" s="316"/>
    </row>
    <row r="229" spans="1:8" ht="15.5" thickBot="1" x14ac:dyDescent="0.45">
      <c r="A229" s="71"/>
      <c r="B229" s="14"/>
      <c r="C229" s="13"/>
      <c r="D229" s="14"/>
      <c r="E229" s="14"/>
      <c r="F229" s="14"/>
      <c r="G229" s="14"/>
      <c r="H229" s="14"/>
    </row>
    <row r="230" spans="1:8" ht="15.5" thickBot="1" x14ac:dyDescent="0.45">
      <c r="A230" s="71"/>
      <c r="B230" s="225"/>
      <c r="C230" s="14"/>
      <c r="D230" s="14"/>
      <c r="E230" s="14"/>
      <c r="F230" s="14"/>
      <c r="G230" s="14"/>
      <c r="H230" s="14"/>
    </row>
    <row r="231" spans="1:8" ht="15" x14ac:dyDescent="0.4">
      <c r="A231" s="71"/>
      <c r="B231" s="14"/>
      <c r="C231" s="13"/>
      <c r="D231" s="14"/>
      <c r="E231" s="14"/>
      <c r="F231" s="14"/>
      <c r="G231" s="14"/>
      <c r="H231" s="14"/>
    </row>
    <row r="232" spans="1:8" ht="15" x14ac:dyDescent="0.35">
      <c r="A232" s="71"/>
      <c r="B232" s="316" t="s">
        <v>87</v>
      </c>
      <c r="C232" s="316"/>
      <c r="D232" s="316"/>
      <c r="E232" s="316"/>
      <c r="F232" s="316"/>
      <c r="G232" s="316"/>
      <c r="H232" s="316"/>
    </row>
    <row r="233" spans="1:8" ht="15.5" thickBot="1" x14ac:dyDescent="0.45">
      <c r="A233" s="71"/>
      <c r="B233" s="14"/>
      <c r="C233" s="13"/>
      <c r="D233" s="14"/>
      <c r="E233" s="14"/>
      <c r="F233" s="14"/>
      <c r="G233" s="14"/>
      <c r="H233" s="14"/>
    </row>
    <row r="234" spans="1:8" ht="15.5" thickBot="1" x14ac:dyDescent="0.45">
      <c r="A234" s="71"/>
      <c r="B234" s="225"/>
      <c r="C234" s="14"/>
      <c r="D234" s="14"/>
      <c r="E234" s="14"/>
      <c r="F234" s="14"/>
      <c r="G234" s="14"/>
      <c r="H234" s="14"/>
    </row>
    <row r="235" spans="1:8" ht="15" x14ac:dyDescent="0.4">
      <c r="A235" s="71"/>
      <c r="B235" s="14"/>
      <c r="C235" s="13"/>
      <c r="D235" s="14"/>
      <c r="E235" s="14"/>
      <c r="F235" s="14"/>
      <c r="G235" s="14"/>
      <c r="H235" s="14"/>
    </row>
    <row r="236" spans="1:8" ht="15" x14ac:dyDescent="0.35">
      <c r="A236" s="71"/>
      <c r="B236" s="359" t="s">
        <v>88</v>
      </c>
      <c r="C236" s="359"/>
      <c r="D236" s="359"/>
      <c r="E236" s="359"/>
      <c r="F236" s="359"/>
      <c r="G236" s="359"/>
      <c r="H236" s="359"/>
    </row>
    <row r="237" spans="1:8" ht="15.5" thickBot="1" x14ac:dyDescent="0.45">
      <c r="A237" s="71"/>
      <c r="B237" s="14"/>
      <c r="C237" s="13"/>
      <c r="D237" s="14"/>
      <c r="E237" s="14"/>
      <c r="F237" s="14"/>
      <c r="G237" s="14"/>
      <c r="H237" s="14"/>
    </row>
    <row r="238" spans="1:8" ht="15.5" thickBot="1" x14ac:dyDescent="0.45">
      <c r="A238" s="71"/>
      <c r="B238" s="225"/>
      <c r="C238" s="14"/>
      <c r="D238" s="14"/>
      <c r="E238" s="14"/>
      <c r="F238" s="14"/>
      <c r="G238" s="14"/>
      <c r="H238" s="14"/>
    </row>
    <row r="239" spans="1:8" ht="15" x14ac:dyDescent="0.4">
      <c r="A239" s="71"/>
      <c r="B239" s="14"/>
      <c r="C239" s="14"/>
      <c r="D239" s="14"/>
      <c r="E239" s="14"/>
      <c r="F239" s="14"/>
      <c r="G239" s="14"/>
      <c r="H239" s="14"/>
    </row>
    <row r="240" spans="1:8" ht="15" x14ac:dyDescent="0.35">
      <c r="A240" s="71"/>
      <c r="B240" s="316" t="s">
        <v>89</v>
      </c>
      <c r="C240" s="316"/>
      <c r="D240" s="316"/>
      <c r="E240" s="316"/>
      <c r="F240" s="316"/>
      <c r="G240" s="316"/>
      <c r="H240" s="316"/>
    </row>
    <row r="241" spans="1:8" ht="15.5" thickBot="1" x14ac:dyDescent="0.45">
      <c r="A241" s="71"/>
      <c r="B241" s="14"/>
      <c r="C241" s="13"/>
      <c r="D241" s="14"/>
      <c r="E241" s="14"/>
      <c r="F241" s="14"/>
      <c r="G241" s="14"/>
      <c r="H241" s="14"/>
    </row>
    <row r="242" spans="1:8" ht="15.5" thickBot="1" x14ac:dyDescent="0.45">
      <c r="A242" s="71"/>
      <c r="B242" s="225"/>
      <c r="C242" s="65"/>
      <c r="D242" s="14"/>
      <c r="E242" s="14"/>
      <c r="F242" s="14"/>
      <c r="G242" s="14"/>
      <c r="H242" s="14"/>
    </row>
    <row r="243" spans="1:8" ht="15" x14ac:dyDescent="0.4">
      <c r="A243" s="71"/>
      <c r="B243" s="14"/>
      <c r="C243" s="13"/>
      <c r="D243" s="14"/>
      <c r="E243" s="14"/>
      <c r="F243" s="14"/>
      <c r="G243" s="14"/>
      <c r="H243" s="14"/>
    </row>
    <row r="244" spans="1:8" ht="15" x14ac:dyDescent="0.35">
      <c r="A244" s="71"/>
      <c r="B244" s="316" t="s">
        <v>226</v>
      </c>
      <c r="C244" s="316"/>
      <c r="D244" s="316"/>
      <c r="E244" s="316"/>
      <c r="F244" s="316"/>
      <c r="G244" s="316"/>
      <c r="H244" s="316"/>
    </row>
    <row r="245" spans="1:8" ht="15.5" thickBot="1" x14ac:dyDescent="0.45">
      <c r="A245" s="71"/>
      <c r="B245" s="66"/>
      <c r="C245" s="37"/>
      <c r="D245" s="14"/>
      <c r="E245" s="14"/>
      <c r="F245" s="14"/>
      <c r="G245" s="9"/>
      <c r="H245" s="14"/>
    </row>
    <row r="246" spans="1:8" ht="15.5" thickBot="1" x14ac:dyDescent="0.45">
      <c r="A246" s="71"/>
      <c r="B246" s="225"/>
      <c r="C246" s="65"/>
      <c r="D246" s="14"/>
      <c r="E246" s="14"/>
      <c r="F246" s="14"/>
      <c r="G246" s="14"/>
      <c r="H246" s="14"/>
    </row>
    <row r="247" spans="1:8" ht="15" x14ac:dyDescent="0.4">
      <c r="A247" s="71"/>
      <c r="B247" s="14"/>
      <c r="C247" s="13"/>
      <c r="D247" s="14"/>
      <c r="E247" s="14"/>
      <c r="F247" s="14"/>
      <c r="G247" s="14"/>
      <c r="H247" s="14"/>
    </row>
    <row r="248" spans="1:8" ht="15" x14ac:dyDescent="0.4">
      <c r="A248" s="71"/>
      <c r="B248" s="319" t="s">
        <v>90</v>
      </c>
      <c r="C248" s="319"/>
      <c r="D248" s="319"/>
      <c r="E248" s="319"/>
      <c r="F248" s="319"/>
      <c r="G248" s="319"/>
      <c r="H248" s="319"/>
    </row>
    <row r="249" spans="1:8" ht="15.5" thickBot="1" x14ac:dyDescent="0.45">
      <c r="A249" s="71"/>
      <c r="B249" s="66"/>
      <c r="C249" s="37"/>
      <c r="D249" s="14"/>
      <c r="E249" s="14"/>
      <c r="F249" s="14"/>
      <c r="G249" s="9"/>
      <c r="H249" s="14"/>
    </row>
    <row r="250" spans="1:8" ht="15.5" thickBot="1" x14ac:dyDescent="0.45">
      <c r="A250" s="71"/>
      <c r="B250" s="225"/>
      <c r="C250" s="18"/>
      <c r="D250" s="14"/>
      <c r="E250" s="14"/>
      <c r="F250" s="14"/>
      <c r="G250" s="14"/>
      <c r="H250" s="14"/>
    </row>
    <row r="251" spans="1:8" ht="15" x14ac:dyDescent="0.4">
      <c r="A251" s="71"/>
      <c r="B251" s="14"/>
      <c r="C251" s="13"/>
      <c r="D251" s="14"/>
      <c r="E251" s="14"/>
      <c r="F251" s="14"/>
      <c r="G251" s="14"/>
      <c r="H251" s="14"/>
    </row>
    <row r="252" spans="1:8" ht="15" x14ac:dyDescent="0.4">
      <c r="A252" s="71"/>
      <c r="B252" s="319" t="s">
        <v>91</v>
      </c>
      <c r="C252" s="319"/>
      <c r="D252" s="319"/>
      <c r="E252" s="319"/>
      <c r="F252" s="319"/>
      <c r="G252" s="319"/>
      <c r="H252" s="319"/>
    </row>
    <row r="253" spans="1:8" ht="15.5" thickBot="1" x14ac:dyDescent="0.45">
      <c r="A253" s="71"/>
      <c r="B253" s="66"/>
      <c r="C253" s="37"/>
      <c r="D253" s="14"/>
      <c r="E253" s="14"/>
      <c r="F253" s="14"/>
      <c r="G253" s="9"/>
      <c r="H253" s="14"/>
    </row>
    <row r="254" spans="1:8" ht="15.5" thickBot="1" x14ac:dyDescent="0.45">
      <c r="A254" s="71"/>
      <c r="B254" s="225"/>
      <c r="C254" s="65"/>
      <c r="D254" s="14"/>
      <c r="E254" s="14"/>
      <c r="F254" s="14"/>
      <c r="G254" s="14"/>
      <c r="H254" s="14"/>
    </row>
    <row r="255" spans="1:8" ht="15" customHeight="1" x14ac:dyDescent="0.35">
      <c r="A255" s="71"/>
      <c r="B255" s="370" t="s">
        <v>281</v>
      </c>
      <c r="C255" s="370"/>
      <c r="D255" s="370"/>
      <c r="E255" s="370"/>
      <c r="F255" s="370"/>
      <c r="G255" s="370"/>
      <c r="H255" s="370"/>
    </row>
    <row r="256" spans="1:8" ht="15" x14ac:dyDescent="0.35">
      <c r="A256" s="71"/>
      <c r="B256" s="370"/>
      <c r="C256" s="370"/>
      <c r="D256" s="370"/>
      <c r="E256" s="370"/>
      <c r="F256" s="370"/>
      <c r="G256" s="370"/>
      <c r="H256" s="370"/>
    </row>
    <row r="257" spans="1:8" ht="15.5" thickBot="1" x14ac:dyDescent="0.45">
      <c r="A257" s="71"/>
      <c r="B257" s="66"/>
      <c r="C257" s="37"/>
      <c r="D257" s="14"/>
      <c r="E257" s="14"/>
      <c r="F257" s="14"/>
      <c r="G257" s="9"/>
      <c r="H257" s="14"/>
    </row>
    <row r="258" spans="1:8" ht="15.5" thickBot="1" x14ac:dyDescent="0.45">
      <c r="A258" s="71"/>
      <c r="B258" s="225"/>
      <c r="C258" s="65"/>
      <c r="D258" s="14"/>
      <c r="E258" s="14"/>
      <c r="F258" s="14"/>
      <c r="G258" s="14"/>
      <c r="H258" s="14"/>
    </row>
    <row r="259" spans="1:8" ht="15" x14ac:dyDescent="0.4">
      <c r="A259" s="71"/>
      <c r="B259" s="14"/>
      <c r="C259" s="13"/>
      <c r="D259" s="14"/>
      <c r="E259" s="14"/>
      <c r="F259" s="14"/>
      <c r="G259" s="14"/>
      <c r="H259" s="14"/>
    </row>
    <row r="260" spans="1:8" ht="15" x14ac:dyDescent="0.4">
      <c r="A260" s="71"/>
      <c r="B260" s="319" t="s">
        <v>323</v>
      </c>
      <c r="C260" s="319"/>
      <c r="D260" s="319"/>
      <c r="E260" s="319"/>
      <c r="F260" s="319"/>
      <c r="G260" s="319"/>
      <c r="H260" s="319"/>
    </row>
    <row r="261" spans="1:8" ht="15.5" thickBot="1" x14ac:dyDescent="0.45">
      <c r="A261" s="71"/>
      <c r="B261" s="66"/>
      <c r="C261" s="37"/>
      <c r="D261" s="14"/>
      <c r="E261" s="14"/>
      <c r="F261" s="14"/>
      <c r="G261" s="9"/>
      <c r="H261" s="14"/>
    </row>
    <row r="262" spans="1:8" ht="15.5" thickBot="1" x14ac:dyDescent="0.45">
      <c r="A262" s="71"/>
      <c r="B262" s="225"/>
      <c r="C262" s="14"/>
      <c r="D262" s="14"/>
      <c r="E262" s="14"/>
      <c r="F262" s="14"/>
      <c r="G262" s="14"/>
      <c r="H262" s="14"/>
    </row>
    <row r="263" spans="1:8" ht="15" x14ac:dyDescent="0.4">
      <c r="A263" s="71"/>
      <c r="B263" s="14"/>
      <c r="C263" s="13"/>
      <c r="D263" s="14"/>
      <c r="E263" s="14"/>
      <c r="F263" s="14"/>
      <c r="G263" s="14"/>
      <c r="H263" s="14"/>
    </row>
    <row r="264" spans="1:8" ht="15" x14ac:dyDescent="0.4">
      <c r="A264" s="71"/>
      <c r="B264" s="319" t="s">
        <v>324</v>
      </c>
      <c r="C264" s="319"/>
      <c r="D264" s="319"/>
      <c r="E264" s="319"/>
      <c r="F264" s="319"/>
      <c r="G264" s="319"/>
      <c r="H264" s="319"/>
    </row>
    <row r="265" spans="1:8" ht="15.5" thickBot="1" x14ac:dyDescent="0.45">
      <c r="A265" s="71"/>
      <c r="B265" s="66"/>
      <c r="C265" s="37"/>
      <c r="D265" s="14"/>
      <c r="E265" s="14"/>
      <c r="F265" s="14"/>
      <c r="G265" s="9"/>
      <c r="H265" s="14"/>
    </row>
    <row r="266" spans="1:8" ht="15.5" thickBot="1" x14ac:dyDescent="0.45">
      <c r="A266" s="71"/>
      <c r="B266" s="225"/>
      <c r="C266" s="65"/>
      <c r="D266" s="14"/>
      <c r="E266" s="14"/>
      <c r="F266" s="14"/>
      <c r="G266" s="14"/>
      <c r="H266" s="14"/>
    </row>
    <row r="267" spans="1:8" ht="15" x14ac:dyDescent="0.4">
      <c r="A267" s="71"/>
      <c r="B267" s="14"/>
      <c r="C267" s="13"/>
      <c r="D267" s="14"/>
      <c r="E267" s="14"/>
      <c r="F267" s="14"/>
      <c r="G267" s="14"/>
      <c r="H267" s="14"/>
    </row>
    <row r="268" spans="1:8" ht="15" x14ac:dyDescent="0.4">
      <c r="A268" s="71"/>
      <c r="B268" s="319" t="s">
        <v>92</v>
      </c>
      <c r="C268" s="319"/>
      <c r="D268" s="319"/>
      <c r="E268" s="319"/>
      <c r="F268" s="319"/>
      <c r="G268" s="319"/>
      <c r="H268" s="319"/>
    </row>
    <row r="269" spans="1:8" ht="15.5" thickBot="1" x14ac:dyDescent="0.45">
      <c r="A269" s="71"/>
      <c r="B269" s="66"/>
      <c r="C269" s="37"/>
      <c r="D269" s="14"/>
      <c r="E269" s="14"/>
      <c r="F269" s="14"/>
      <c r="G269" s="9"/>
      <c r="H269" s="14"/>
    </row>
    <row r="270" spans="1:8" ht="15.5" thickBot="1" x14ac:dyDescent="0.45">
      <c r="A270" s="71"/>
      <c r="B270" s="225"/>
      <c r="C270" s="65"/>
      <c r="D270" s="14"/>
      <c r="E270" s="14"/>
      <c r="F270" s="14"/>
      <c r="G270" s="14"/>
      <c r="H270" s="14"/>
    </row>
    <row r="271" spans="1:8" ht="15" x14ac:dyDescent="0.4">
      <c r="A271" s="71"/>
      <c r="B271" s="14"/>
      <c r="C271" s="13"/>
      <c r="D271" s="14"/>
      <c r="E271" s="14"/>
      <c r="F271" s="14"/>
      <c r="G271" s="14"/>
      <c r="H271" s="14"/>
    </row>
    <row r="272" spans="1:8" ht="15" customHeight="1" x14ac:dyDescent="0.35">
      <c r="A272" s="369"/>
      <c r="B272" s="368" t="s">
        <v>353</v>
      </c>
      <c r="C272" s="368"/>
      <c r="D272" s="368"/>
      <c r="E272" s="368"/>
      <c r="F272" s="368"/>
      <c r="G272" s="368"/>
      <c r="H272" s="368"/>
    </row>
    <row r="273" spans="1:8" ht="15" x14ac:dyDescent="0.4">
      <c r="A273" s="369"/>
      <c r="B273" s="14" t="s">
        <v>336</v>
      </c>
      <c r="C273" s="14"/>
      <c r="D273" s="14"/>
      <c r="E273" s="14"/>
      <c r="F273" s="14"/>
      <c r="G273" s="14"/>
      <c r="H273" s="14"/>
    </row>
    <row r="274" spans="1:8" ht="15.5" thickBot="1" x14ac:dyDescent="0.45">
      <c r="A274" s="369"/>
      <c r="B274" s="14"/>
      <c r="C274" s="13"/>
      <c r="D274" s="14"/>
      <c r="E274" s="14"/>
      <c r="F274" s="14"/>
      <c r="G274" s="14"/>
      <c r="H274" s="14"/>
    </row>
    <row r="275" spans="1:8" ht="15.5" thickBot="1" x14ac:dyDescent="0.45">
      <c r="A275" s="369"/>
      <c r="B275" s="14"/>
      <c r="C275" s="42" t="s">
        <v>93</v>
      </c>
      <c r="D275" s="42" t="s">
        <v>94</v>
      </c>
      <c r="E275" s="42" t="s">
        <v>21</v>
      </c>
      <c r="F275" s="14"/>
      <c r="G275" s="14"/>
      <c r="H275" s="14"/>
    </row>
    <row r="276" spans="1:8" ht="15.5" thickBot="1" x14ac:dyDescent="0.45">
      <c r="A276" s="369"/>
      <c r="B276" s="231" t="s">
        <v>95</v>
      </c>
      <c r="C276" s="67"/>
      <c r="D276" s="67"/>
      <c r="E276" s="232"/>
      <c r="F276" s="14"/>
      <c r="G276" s="14"/>
      <c r="H276" s="14"/>
    </row>
    <row r="277" spans="1:8" ht="15.5" thickBot="1" x14ac:dyDescent="0.45">
      <c r="A277" s="369"/>
      <c r="B277" s="233" t="s">
        <v>96</v>
      </c>
      <c r="C277" s="67"/>
      <c r="D277" s="67"/>
      <c r="E277" s="234"/>
      <c r="F277" s="14"/>
      <c r="G277" s="14"/>
      <c r="H277" s="14"/>
    </row>
    <row r="278" spans="1:8" ht="15.5" thickBot="1" x14ac:dyDescent="0.45">
      <c r="A278" s="369"/>
      <c r="B278" s="235" t="s">
        <v>97</v>
      </c>
      <c r="C278" s="67"/>
      <c r="D278" s="67"/>
      <c r="E278" s="234"/>
      <c r="F278" s="14"/>
      <c r="G278" s="14"/>
      <c r="H278" s="14"/>
    </row>
    <row r="279" spans="1:8" ht="15.5" thickBot="1" x14ac:dyDescent="0.45">
      <c r="A279" s="369"/>
      <c r="B279" s="235" t="s">
        <v>98</v>
      </c>
      <c r="C279" s="67"/>
      <c r="D279" s="67"/>
      <c r="E279" s="234"/>
      <c r="F279" s="14"/>
      <c r="G279" s="14"/>
      <c r="H279" s="14"/>
    </row>
    <row r="280" spans="1:8" ht="15.5" thickBot="1" x14ac:dyDescent="0.45">
      <c r="A280" s="369"/>
      <c r="B280" s="236" t="s">
        <v>99</v>
      </c>
      <c r="C280" s="67"/>
      <c r="D280" s="67"/>
      <c r="E280" s="237"/>
      <c r="F280" s="14"/>
      <c r="G280" s="14"/>
      <c r="H280" s="14"/>
    </row>
    <row r="281" spans="1:8" ht="15.5" thickBot="1" x14ac:dyDescent="0.45">
      <c r="A281" s="369"/>
      <c r="B281" s="46" t="s">
        <v>21</v>
      </c>
      <c r="C281" s="238">
        <f>SUM(C276:C280)</f>
        <v>0</v>
      </c>
      <c r="D281" s="238">
        <f>SUM(D276:D280)</f>
        <v>0</v>
      </c>
      <c r="E281" s="239">
        <f>SUM(E276:E280)</f>
        <v>0</v>
      </c>
      <c r="F281" s="14"/>
      <c r="G281" s="14"/>
      <c r="H281" s="14"/>
    </row>
    <row r="282" spans="1:8" ht="15" x14ac:dyDescent="0.4">
      <c r="A282" s="369"/>
      <c r="B282" s="14"/>
      <c r="C282" s="13"/>
      <c r="D282" s="14"/>
      <c r="E282" s="14"/>
      <c r="F282" s="14"/>
      <c r="G282" s="14"/>
      <c r="H282" s="14"/>
    </row>
    <row r="283" spans="1:8" ht="15" x14ac:dyDescent="0.35">
      <c r="A283" s="369"/>
      <c r="B283" s="318" t="s">
        <v>337</v>
      </c>
      <c r="C283" s="318"/>
      <c r="D283" s="318"/>
      <c r="E283" s="318"/>
      <c r="F283" s="318"/>
      <c r="G283" s="318"/>
      <c r="H283" s="318"/>
    </row>
    <row r="284" spans="1:8" ht="15.5" thickBot="1" x14ac:dyDescent="0.45">
      <c r="A284" s="369"/>
      <c r="B284" s="14"/>
      <c r="C284" s="13"/>
      <c r="D284" s="14"/>
      <c r="E284" s="14"/>
      <c r="F284" s="18"/>
      <c r="G284" s="18"/>
      <c r="H284" s="18"/>
    </row>
    <row r="285" spans="1:8" ht="15.5" thickBot="1" x14ac:dyDescent="0.45">
      <c r="A285" s="369"/>
      <c r="B285" s="14"/>
      <c r="C285" s="42" t="s">
        <v>93</v>
      </c>
      <c r="D285" s="42" t="s">
        <v>94</v>
      </c>
      <c r="E285" s="42" t="s">
        <v>21</v>
      </c>
      <c r="F285" s="18"/>
      <c r="G285" s="18"/>
      <c r="H285" s="18"/>
    </row>
    <row r="286" spans="1:8" ht="15.5" thickBot="1" x14ac:dyDescent="0.45">
      <c r="A286" s="369"/>
      <c r="B286" s="231" t="s">
        <v>95</v>
      </c>
      <c r="C286" s="67"/>
      <c r="D286" s="67"/>
      <c r="E286" s="232"/>
      <c r="F286" s="14"/>
      <c r="G286" s="18"/>
      <c r="H286" s="18"/>
    </row>
    <row r="287" spans="1:8" ht="15.5" thickBot="1" x14ac:dyDescent="0.45">
      <c r="A287" s="369"/>
      <c r="B287" s="233" t="s">
        <v>96</v>
      </c>
      <c r="C287" s="67"/>
      <c r="D287" s="67"/>
      <c r="E287" s="234"/>
      <c r="F287" s="14"/>
      <c r="G287" s="18"/>
      <c r="H287" s="18"/>
    </row>
    <row r="288" spans="1:8" ht="15.5" thickBot="1" x14ac:dyDescent="0.45">
      <c r="A288" s="369"/>
      <c r="B288" s="235" t="s">
        <v>97</v>
      </c>
      <c r="C288" s="67"/>
      <c r="D288" s="67"/>
      <c r="E288" s="234"/>
      <c r="F288" s="14"/>
      <c r="G288" s="18"/>
      <c r="H288" s="18"/>
    </row>
    <row r="289" spans="1:8" ht="15.5" thickBot="1" x14ac:dyDescent="0.45">
      <c r="A289" s="369"/>
      <c r="B289" s="235" t="s">
        <v>98</v>
      </c>
      <c r="C289" s="67"/>
      <c r="D289" s="67"/>
      <c r="E289" s="234"/>
      <c r="F289" s="14"/>
      <c r="G289" s="18"/>
      <c r="H289" s="18"/>
    </row>
    <row r="290" spans="1:8" ht="15.5" thickBot="1" x14ac:dyDescent="0.45">
      <c r="A290" s="369"/>
      <c r="B290" s="236" t="s">
        <v>99</v>
      </c>
      <c r="C290" s="67"/>
      <c r="D290" s="67"/>
      <c r="E290" s="234"/>
      <c r="F290" s="14"/>
      <c r="G290" s="18"/>
      <c r="H290" s="18"/>
    </row>
    <row r="291" spans="1:8" ht="15.5" thickBot="1" x14ac:dyDescent="0.45">
      <c r="A291" s="369"/>
      <c r="B291" s="46" t="s">
        <v>21</v>
      </c>
      <c r="C291" s="238">
        <f>SUM(C286:C290)</f>
        <v>0</v>
      </c>
      <c r="D291" s="238">
        <f>SUM(D286:D290)</f>
        <v>0</v>
      </c>
      <c r="E291" s="239">
        <f>SUM(E286:E290)</f>
        <v>0</v>
      </c>
      <c r="F291" s="14"/>
      <c r="G291" s="18"/>
      <c r="H291" s="18"/>
    </row>
    <row r="292" spans="1:8" ht="15" x14ac:dyDescent="0.4">
      <c r="A292" s="369"/>
      <c r="B292" s="240"/>
      <c r="C292" s="18"/>
      <c r="D292" s="18"/>
      <c r="E292" s="18"/>
      <c r="F292" s="18"/>
      <c r="G292" s="18"/>
      <c r="H292" s="18"/>
    </row>
    <row r="293" spans="1:8" ht="15" x14ac:dyDescent="0.35">
      <c r="A293" s="369"/>
      <c r="B293" s="318" t="s">
        <v>338</v>
      </c>
      <c r="C293" s="318"/>
      <c r="D293" s="318"/>
      <c r="E293" s="318"/>
      <c r="F293" s="318"/>
      <c r="G293" s="318"/>
      <c r="H293" s="318"/>
    </row>
    <row r="294" spans="1:8" ht="15.5" thickBot="1" x14ac:dyDescent="0.45">
      <c r="A294" s="369"/>
      <c r="B294" s="1"/>
      <c r="C294" s="18"/>
      <c r="D294" s="18"/>
      <c r="E294" s="18"/>
      <c r="F294" s="18"/>
      <c r="G294" s="18"/>
      <c r="H294" s="18"/>
    </row>
    <row r="295" spans="1:8" ht="15.5" thickBot="1" x14ac:dyDescent="0.45">
      <c r="A295" s="369"/>
      <c r="B295" s="18"/>
      <c r="C295" s="42" t="s">
        <v>100</v>
      </c>
      <c r="D295" s="42" t="s">
        <v>101</v>
      </c>
      <c r="E295" s="42" t="s">
        <v>102</v>
      </c>
      <c r="F295" s="18"/>
      <c r="G295" s="18"/>
      <c r="H295" s="18"/>
    </row>
    <row r="296" spans="1:8" ht="15.5" thickBot="1" x14ac:dyDescent="0.45">
      <c r="A296" s="369"/>
      <c r="B296" s="18"/>
      <c r="C296" s="241"/>
      <c r="D296" s="241"/>
      <c r="E296" s="241"/>
      <c r="F296" s="18"/>
      <c r="G296" s="18"/>
      <c r="H296" s="18"/>
    </row>
    <row r="297" spans="1:8" ht="15" x14ac:dyDescent="0.4">
      <c r="A297" s="369"/>
      <c r="B297" s="68"/>
      <c r="C297" s="68"/>
      <c r="D297" s="68"/>
      <c r="E297" s="68"/>
      <c r="F297" s="68"/>
      <c r="G297" s="68"/>
      <c r="H297" s="14"/>
    </row>
    <row r="298" spans="1:8" ht="15" x14ac:dyDescent="0.4">
      <c r="A298" s="369"/>
      <c r="B298" s="361" t="s">
        <v>313</v>
      </c>
      <c r="C298" s="361"/>
      <c r="D298" s="361"/>
      <c r="E298" s="361"/>
      <c r="F298" s="361"/>
      <c r="G298" s="361"/>
      <c r="H298" s="361"/>
    </row>
    <row r="299" spans="1:8" ht="15.5" thickBot="1" x14ac:dyDescent="0.45">
      <c r="A299" s="369"/>
      <c r="B299" s="1"/>
      <c r="C299" s="68"/>
      <c r="D299" s="68"/>
      <c r="E299" s="68"/>
      <c r="F299" s="68"/>
      <c r="G299" s="68"/>
      <c r="H299" s="14"/>
    </row>
    <row r="300" spans="1:8" ht="15.5" thickBot="1" x14ac:dyDescent="0.45">
      <c r="A300" s="369"/>
      <c r="B300" s="226"/>
      <c r="C300" s="14"/>
      <c r="D300" s="14"/>
      <c r="E300" s="14"/>
      <c r="F300" s="14"/>
      <c r="G300" s="14"/>
      <c r="H300" s="14"/>
    </row>
    <row r="301" spans="1:8" ht="15" x14ac:dyDescent="0.4">
      <c r="A301" s="369"/>
      <c r="B301" s="14"/>
      <c r="C301" s="14"/>
      <c r="D301" s="14"/>
      <c r="E301" s="14"/>
      <c r="F301" s="14"/>
      <c r="G301" s="14"/>
      <c r="H301" s="14"/>
    </row>
    <row r="302" spans="1:8" ht="15" x14ac:dyDescent="0.35">
      <c r="A302" s="369"/>
      <c r="B302" s="355" t="s">
        <v>339</v>
      </c>
      <c r="C302" s="355"/>
      <c r="D302" s="355"/>
      <c r="E302" s="355"/>
      <c r="F302" s="355"/>
      <c r="G302" s="355"/>
      <c r="H302" s="355"/>
    </row>
    <row r="303" spans="1:8" ht="15.5" thickBot="1" x14ac:dyDescent="0.45">
      <c r="A303" s="369"/>
      <c r="B303" s="242" t="str">
        <f>IF(B300="No","You are not required to answer this question.", "")</f>
        <v/>
      </c>
      <c r="C303" s="14"/>
      <c r="D303" s="14"/>
      <c r="E303" s="14"/>
      <c r="F303" s="14"/>
      <c r="G303" s="14"/>
      <c r="H303" s="14"/>
    </row>
    <row r="304" spans="1:8" ht="15.5" thickBot="1" x14ac:dyDescent="0.45">
      <c r="A304" s="369"/>
      <c r="B304" s="226"/>
      <c r="C304" s="13"/>
      <c r="D304" s="14"/>
      <c r="E304" s="14"/>
      <c r="F304" s="14"/>
      <c r="G304" s="14"/>
      <c r="H304" s="14"/>
    </row>
    <row r="305" spans="1:8" ht="15" x14ac:dyDescent="0.4">
      <c r="A305" s="369"/>
      <c r="B305" s="68"/>
      <c r="C305" s="68"/>
      <c r="D305" s="68"/>
      <c r="E305" s="68"/>
      <c r="F305" s="68"/>
      <c r="G305" s="68"/>
      <c r="H305" s="14"/>
    </row>
    <row r="306" spans="1:8" ht="15" x14ac:dyDescent="0.35">
      <c r="A306" s="369"/>
      <c r="B306" s="318" t="s">
        <v>253</v>
      </c>
      <c r="C306" s="318"/>
      <c r="D306" s="318"/>
      <c r="E306" s="318"/>
      <c r="F306" s="318"/>
      <c r="G306" s="318"/>
      <c r="H306" s="318"/>
    </row>
    <row r="307" spans="1:8" ht="15.5" thickBot="1" x14ac:dyDescent="0.45">
      <c r="A307" s="369"/>
      <c r="B307" s="68"/>
      <c r="C307" s="68"/>
      <c r="D307" s="68"/>
      <c r="E307" s="68"/>
      <c r="F307" s="68"/>
      <c r="G307" s="68"/>
      <c r="H307" s="14"/>
    </row>
    <row r="308" spans="1:8" ht="15.5" thickBot="1" x14ac:dyDescent="0.45">
      <c r="A308" s="369"/>
      <c r="B308" s="226"/>
      <c r="C308" s="68"/>
      <c r="D308" s="68"/>
      <c r="E308" s="68"/>
      <c r="F308" s="68"/>
      <c r="G308" s="68"/>
      <c r="H308" s="14"/>
    </row>
    <row r="309" spans="1:8" ht="15" x14ac:dyDescent="0.4">
      <c r="A309" s="369"/>
      <c r="B309" s="68"/>
      <c r="C309" s="68"/>
      <c r="D309" s="68"/>
      <c r="E309" s="68"/>
      <c r="F309" s="68"/>
      <c r="G309" s="68"/>
      <c r="H309" s="14"/>
    </row>
    <row r="310" spans="1:8" ht="15" x14ac:dyDescent="0.35">
      <c r="A310" s="369"/>
      <c r="B310" s="322" t="s">
        <v>354</v>
      </c>
      <c r="C310" s="322"/>
      <c r="D310" s="322"/>
      <c r="E310" s="322"/>
      <c r="F310" s="322"/>
      <c r="G310" s="322"/>
      <c r="H310" s="322"/>
    </row>
    <row r="311" spans="1:8" ht="15" x14ac:dyDescent="0.35">
      <c r="A311" s="369"/>
      <c r="B311" s="277" t="s">
        <v>254</v>
      </c>
      <c r="C311" s="68"/>
      <c r="D311" s="68"/>
      <c r="E311" s="68"/>
      <c r="F311" s="68"/>
      <c r="G311" s="68"/>
      <c r="H311" s="68"/>
    </row>
    <row r="312" spans="1:8" ht="15.5" thickBot="1" x14ac:dyDescent="0.4">
      <c r="A312" s="369"/>
      <c r="B312" s="68"/>
      <c r="C312" s="68"/>
      <c r="D312" s="68"/>
      <c r="E312" s="68"/>
      <c r="F312" s="68"/>
      <c r="G312" s="68"/>
      <c r="H312" s="68"/>
    </row>
    <row r="313" spans="1:8" ht="15.5" thickBot="1" x14ac:dyDescent="0.4">
      <c r="A313" s="369"/>
      <c r="B313" s="226"/>
      <c r="C313" s="68"/>
      <c r="D313" s="68"/>
      <c r="E313" s="68"/>
      <c r="F313" s="68"/>
      <c r="G313" s="68"/>
      <c r="H313" s="68"/>
    </row>
    <row r="314" spans="1:8" ht="15" x14ac:dyDescent="0.35">
      <c r="A314" s="369"/>
      <c r="B314" s="68"/>
      <c r="C314" s="68"/>
      <c r="D314" s="68"/>
      <c r="E314" s="68"/>
      <c r="F314" s="68"/>
      <c r="G314" s="68"/>
      <c r="H314" s="68"/>
    </row>
    <row r="315" spans="1:8" ht="15" customHeight="1" x14ac:dyDescent="0.35">
      <c r="A315" s="369"/>
      <c r="B315" s="355" t="s">
        <v>340</v>
      </c>
      <c r="C315" s="355"/>
      <c r="D315" s="355"/>
      <c r="E315" s="355"/>
      <c r="F315" s="355"/>
      <c r="G315" s="355"/>
      <c r="H315" s="355"/>
    </row>
    <row r="316" spans="1:8" ht="15.5" thickBot="1" x14ac:dyDescent="0.4">
      <c r="A316" s="369"/>
      <c r="B316" s="243" t="str">
        <f>IF(B313="No", "You are not required to answer this question.", "")</f>
        <v/>
      </c>
      <c r="C316" s="68"/>
      <c r="D316" s="68"/>
      <c r="E316" s="68"/>
      <c r="F316" s="68"/>
      <c r="G316" s="68"/>
      <c r="H316" s="68"/>
    </row>
    <row r="317" spans="1:8" ht="15.5" thickBot="1" x14ac:dyDescent="0.4">
      <c r="A317" s="369"/>
      <c r="B317" s="69" t="s">
        <v>103</v>
      </c>
      <c r="C317" s="69" t="s">
        <v>104</v>
      </c>
      <c r="D317" s="68"/>
      <c r="E317" s="68"/>
      <c r="F317" s="68"/>
      <c r="G317" s="68"/>
      <c r="H317" s="68"/>
    </row>
    <row r="318" spans="1:8" ht="15.5" thickBot="1" x14ac:dyDescent="0.45">
      <c r="A318" s="369"/>
      <c r="B318" s="244"/>
      <c r="C318" s="244"/>
      <c r="D318" s="1"/>
      <c r="E318" s="1"/>
      <c r="F318" s="1"/>
      <c r="G318" s="1"/>
      <c r="H318" s="14"/>
    </row>
    <row r="319" spans="1:8" ht="15" x14ac:dyDescent="0.35">
      <c r="A319" s="369"/>
      <c r="B319" s="68"/>
      <c r="C319" s="68"/>
      <c r="D319" s="68"/>
      <c r="E319" s="68"/>
      <c r="F319" s="68"/>
      <c r="G319" s="68"/>
      <c r="H319" s="68"/>
    </row>
    <row r="320" spans="1:8" ht="15" x14ac:dyDescent="0.35">
      <c r="A320" s="369"/>
      <c r="B320" s="318" t="s">
        <v>255</v>
      </c>
      <c r="C320" s="318"/>
      <c r="D320" s="318"/>
      <c r="E320" s="318"/>
      <c r="F320" s="318"/>
      <c r="G320" s="318"/>
      <c r="H320" s="318"/>
    </row>
    <row r="321" spans="1:8" ht="15.5" thickBot="1" x14ac:dyDescent="0.4">
      <c r="A321" s="369"/>
      <c r="B321" s="68"/>
      <c r="C321" s="68"/>
      <c r="D321" s="68"/>
      <c r="E321" s="68"/>
      <c r="F321" s="68"/>
      <c r="G321" s="68"/>
      <c r="H321" s="68"/>
    </row>
    <row r="322" spans="1:8" ht="15.5" thickBot="1" x14ac:dyDescent="0.4">
      <c r="A322" s="369"/>
      <c r="B322" s="226"/>
      <c r="C322" s="68"/>
      <c r="D322" s="68"/>
      <c r="E322" s="68"/>
      <c r="F322" s="68"/>
      <c r="G322" s="68"/>
      <c r="H322" s="68"/>
    </row>
    <row r="323" spans="1:8" ht="15" x14ac:dyDescent="0.35">
      <c r="A323" s="369"/>
      <c r="B323" s="267"/>
      <c r="C323" s="68"/>
      <c r="D323" s="68"/>
      <c r="E323" s="68"/>
      <c r="F323" s="68"/>
      <c r="G323" s="68"/>
      <c r="H323" s="68"/>
    </row>
    <row r="324" spans="1:8" ht="15" x14ac:dyDescent="0.35">
      <c r="A324" s="369"/>
      <c r="B324" s="355" t="s">
        <v>341</v>
      </c>
      <c r="C324" s="355"/>
      <c r="D324" s="355"/>
      <c r="E324" s="355"/>
      <c r="F324" s="355"/>
      <c r="G324" s="355"/>
      <c r="H324" s="355"/>
    </row>
    <row r="325" spans="1:8" ht="15.5" thickBot="1" x14ac:dyDescent="0.45">
      <c r="A325" s="369"/>
      <c r="B325" s="68"/>
      <c r="C325" s="18"/>
      <c r="D325" s="68"/>
      <c r="E325" s="68"/>
      <c r="F325" s="68"/>
      <c r="G325" s="68"/>
      <c r="H325" s="68"/>
    </row>
    <row r="326" spans="1:8" ht="15.5" thickBot="1" x14ac:dyDescent="0.4">
      <c r="A326" s="369"/>
      <c r="B326" s="69" t="s">
        <v>103</v>
      </c>
      <c r="C326" s="69" t="s">
        <v>104</v>
      </c>
      <c r="D326" s="68"/>
      <c r="E326" s="68"/>
      <c r="F326" s="68"/>
      <c r="G326" s="68"/>
      <c r="H326" s="68"/>
    </row>
    <row r="327" spans="1:8" ht="15.5" thickBot="1" x14ac:dyDescent="0.45">
      <c r="A327" s="369"/>
      <c r="B327" s="244"/>
      <c r="C327" s="244"/>
      <c r="D327" s="1"/>
      <c r="E327" s="1"/>
      <c r="F327" s="1"/>
      <c r="G327" s="1"/>
      <c r="H327" s="14"/>
    </row>
    <row r="328" spans="1:8" ht="15" x14ac:dyDescent="0.4">
      <c r="A328" s="369"/>
      <c r="B328" s="1"/>
      <c r="C328" s="18"/>
      <c r="D328" s="1"/>
      <c r="E328" s="68"/>
      <c r="F328" s="68"/>
      <c r="G328" s="68"/>
      <c r="H328" s="68"/>
    </row>
    <row r="329" spans="1:8" ht="15" x14ac:dyDescent="0.35">
      <c r="A329" s="369"/>
      <c r="B329" s="318" t="s">
        <v>256</v>
      </c>
      <c r="C329" s="318"/>
      <c r="D329" s="318"/>
      <c r="E329" s="318"/>
      <c r="F329" s="318"/>
      <c r="G329" s="318"/>
      <c r="H329" s="318"/>
    </row>
    <row r="330" spans="1:8" ht="15.5" thickBot="1" x14ac:dyDescent="0.45">
      <c r="A330" s="369"/>
      <c r="B330" s="68"/>
      <c r="C330" s="18"/>
      <c r="D330" s="68"/>
      <c r="E330" s="68"/>
      <c r="F330" s="68"/>
      <c r="G330" s="68"/>
      <c r="H330" s="68"/>
    </row>
    <row r="331" spans="1:8" ht="15.5" thickBot="1" x14ac:dyDescent="0.45">
      <c r="A331" s="369"/>
      <c r="B331" s="226"/>
      <c r="C331" s="18"/>
      <c r="D331" s="70"/>
      <c r="E331" s="68"/>
      <c r="F331" s="68"/>
      <c r="G331" s="68"/>
      <c r="H331" s="68"/>
    </row>
    <row r="332" spans="1:8" ht="15" x14ac:dyDescent="0.4">
      <c r="A332" s="369"/>
      <c r="B332" s="68"/>
      <c r="C332" s="18"/>
      <c r="D332" s="68"/>
      <c r="E332" s="68"/>
      <c r="F332" s="68"/>
      <c r="G332" s="68"/>
      <c r="H332" s="68"/>
    </row>
    <row r="333" spans="1:8" ht="15" x14ac:dyDescent="0.35">
      <c r="A333" s="369"/>
      <c r="B333" s="355" t="s">
        <v>342</v>
      </c>
      <c r="C333" s="355"/>
      <c r="D333" s="355"/>
      <c r="E333" s="355"/>
      <c r="F333" s="355"/>
      <c r="G333" s="355"/>
      <c r="H333" s="355"/>
    </row>
    <row r="334" spans="1:8" ht="15.5" thickBot="1" x14ac:dyDescent="0.4">
      <c r="A334" s="369"/>
      <c r="B334" s="245"/>
      <c r="C334" s="68"/>
      <c r="D334" s="68"/>
      <c r="E334" s="68"/>
      <c r="F334" s="68"/>
      <c r="G334" s="68"/>
      <c r="H334" s="68"/>
    </row>
    <row r="335" spans="1:8" ht="15.5" thickBot="1" x14ac:dyDescent="0.4">
      <c r="A335" s="369"/>
      <c r="B335" s="69" t="s">
        <v>103</v>
      </c>
      <c r="C335" s="69" t="s">
        <v>104</v>
      </c>
      <c r="D335" s="68"/>
      <c r="E335" s="68"/>
      <c r="F335" s="68"/>
      <c r="G335" s="68"/>
      <c r="H335" s="68"/>
    </row>
    <row r="336" spans="1:8" ht="15.5" thickBot="1" x14ac:dyDescent="0.45">
      <c r="A336" s="369"/>
      <c r="B336" s="244"/>
      <c r="C336" s="244"/>
      <c r="D336" s="1"/>
      <c r="E336" s="1"/>
      <c r="F336" s="1"/>
      <c r="G336" s="1"/>
      <c r="H336" s="14"/>
    </row>
    <row r="337" spans="1:8" ht="15" x14ac:dyDescent="0.35">
      <c r="A337" s="369"/>
      <c r="B337" s="68"/>
      <c r="C337" s="68"/>
      <c r="D337" s="68"/>
      <c r="E337" s="68"/>
      <c r="F337" s="68"/>
      <c r="G337" s="68"/>
      <c r="H337" s="68"/>
    </row>
    <row r="338" spans="1:8" ht="15" x14ac:dyDescent="0.35">
      <c r="A338" s="369"/>
      <c r="B338" s="318" t="s">
        <v>257</v>
      </c>
      <c r="C338" s="318"/>
      <c r="D338" s="318"/>
      <c r="E338" s="318"/>
      <c r="F338" s="318"/>
      <c r="G338" s="318"/>
      <c r="H338" s="318"/>
    </row>
    <row r="339" spans="1:8" ht="15.5" thickBot="1" x14ac:dyDescent="0.4">
      <c r="A339" s="369"/>
      <c r="B339" s="68"/>
      <c r="C339" s="68"/>
      <c r="D339" s="68"/>
      <c r="E339" s="68"/>
      <c r="F339" s="68"/>
      <c r="G339" s="68"/>
      <c r="H339" s="68"/>
    </row>
    <row r="340" spans="1:8" ht="15.5" thickBot="1" x14ac:dyDescent="0.4">
      <c r="A340" s="369"/>
      <c r="B340" s="226"/>
      <c r="C340" s="68"/>
      <c r="D340" s="68"/>
      <c r="E340" s="68"/>
      <c r="F340" s="68"/>
      <c r="G340" s="68"/>
      <c r="H340" s="68"/>
    </row>
    <row r="341" spans="1:8" ht="15" x14ac:dyDescent="0.35">
      <c r="A341" s="369"/>
      <c r="B341" s="68"/>
      <c r="C341" s="68"/>
      <c r="D341" s="68"/>
      <c r="E341" s="68"/>
      <c r="F341" s="68"/>
      <c r="G341" s="68"/>
      <c r="H341" s="68"/>
    </row>
    <row r="342" spans="1:8" ht="15" x14ac:dyDescent="0.35">
      <c r="A342" s="369"/>
      <c r="B342" s="355" t="s">
        <v>343</v>
      </c>
      <c r="C342" s="355"/>
      <c r="D342" s="355"/>
      <c r="E342" s="355"/>
      <c r="F342" s="355"/>
      <c r="G342" s="355"/>
      <c r="H342" s="355"/>
    </row>
    <row r="343" spans="1:8" ht="15.5" thickBot="1" x14ac:dyDescent="0.4">
      <c r="A343" s="369"/>
      <c r="B343" s="68"/>
      <c r="C343" s="68"/>
      <c r="D343" s="68"/>
      <c r="E343" s="68"/>
      <c r="F343" s="68"/>
      <c r="G343" s="68"/>
      <c r="H343" s="68"/>
    </row>
    <row r="344" spans="1:8" ht="15.5" thickBot="1" x14ac:dyDescent="0.4">
      <c r="A344" s="369"/>
      <c r="B344" s="69" t="s">
        <v>103</v>
      </c>
      <c r="C344" s="69" t="s">
        <v>104</v>
      </c>
      <c r="D344" s="68"/>
      <c r="E344" s="68"/>
      <c r="F344" s="68"/>
      <c r="G344" s="68"/>
      <c r="H344" s="68"/>
    </row>
    <row r="345" spans="1:8" ht="15.5" thickBot="1" x14ac:dyDescent="0.45">
      <c r="A345" s="369"/>
      <c r="B345" s="244"/>
      <c r="C345" s="244"/>
      <c r="D345" s="1"/>
      <c r="E345" s="1"/>
      <c r="F345" s="1"/>
      <c r="G345" s="1"/>
      <c r="H345" s="14"/>
    </row>
    <row r="346" spans="1:8" ht="15" x14ac:dyDescent="0.35">
      <c r="A346" s="278"/>
      <c r="B346" s="279"/>
      <c r="C346" s="279"/>
      <c r="D346" s="279"/>
      <c r="E346" s="279"/>
      <c r="F346" s="279"/>
      <c r="G346" s="279"/>
      <c r="H346" s="279"/>
    </row>
    <row r="347" spans="1:8" ht="15" x14ac:dyDescent="0.35">
      <c r="A347" s="39"/>
      <c r="B347" s="68"/>
      <c r="C347" s="68"/>
      <c r="D347" s="68"/>
      <c r="E347" s="68"/>
      <c r="F347" s="68"/>
      <c r="G347" s="68"/>
      <c r="H347" s="68"/>
    </row>
    <row r="348" spans="1:8" ht="15" x14ac:dyDescent="0.35">
      <c r="A348" s="39"/>
      <c r="B348" s="316" t="s">
        <v>105</v>
      </c>
      <c r="C348" s="316"/>
      <c r="D348" s="316"/>
      <c r="E348" s="316"/>
      <c r="F348" s="316"/>
      <c r="G348" s="316"/>
      <c r="H348" s="316"/>
    </row>
    <row r="349" spans="1:8" ht="15.5" thickBot="1" x14ac:dyDescent="0.45">
      <c r="A349" s="39"/>
      <c r="B349" s="13"/>
      <c r="C349" s="38"/>
      <c r="D349" s="38"/>
      <c r="E349" s="38"/>
      <c r="F349" s="38"/>
      <c r="G349" s="39"/>
      <c r="H349" s="40"/>
    </row>
    <row r="350" spans="1:8" ht="52" customHeight="1" x14ac:dyDescent="0.35">
      <c r="A350" s="39"/>
      <c r="B350" s="49" t="s">
        <v>106</v>
      </c>
      <c r="C350" s="53" t="s">
        <v>107</v>
      </c>
      <c r="D350" s="54" t="s">
        <v>108</v>
      </c>
      <c r="E350" s="38"/>
      <c r="F350" s="38"/>
      <c r="G350" s="39"/>
      <c r="H350" s="40"/>
    </row>
    <row r="351" spans="1:8" ht="15.5" thickBot="1" x14ac:dyDescent="0.4">
      <c r="A351" s="39"/>
      <c r="B351" s="7"/>
      <c r="C351" s="8"/>
      <c r="D351" s="247" t="str">
        <f>IF(OR(B351="",C351=""),"",B351/C351)</f>
        <v/>
      </c>
      <c r="E351" s="1"/>
      <c r="F351" s="1"/>
      <c r="G351" s="1"/>
      <c r="H351" s="1"/>
    </row>
    <row r="352" spans="1:8" ht="15" x14ac:dyDescent="0.35">
      <c r="A352" s="39"/>
      <c r="B352" s="1"/>
      <c r="C352" s="1"/>
      <c r="D352" s="1"/>
      <c r="E352" s="1"/>
      <c r="F352" s="1"/>
      <c r="G352" s="1"/>
      <c r="H352" s="1"/>
    </row>
    <row r="353" spans="1:8" ht="15" x14ac:dyDescent="0.35">
      <c r="A353" s="39"/>
      <c r="B353" s="1"/>
      <c r="C353" s="1"/>
      <c r="D353" s="1"/>
      <c r="E353" s="1"/>
      <c r="F353" s="1"/>
      <c r="G353" s="1"/>
      <c r="H353" s="1"/>
    </row>
    <row r="354" spans="1:8" ht="15" x14ac:dyDescent="0.35">
      <c r="A354" s="39"/>
      <c r="B354" s="316" t="s">
        <v>227</v>
      </c>
      <c r="C354" s="316"/>
      <c r="D354" s="316"/>
      <c r="E354" s="316"/>
      <c r="F354" s="316"/>
      <c r="G354" s="316"/>
      <c r="H354" s="316"/>
    </row>
    <row r="355" spans="1:8" ht="15.5" thickBot="1" x14ac:dyDescent="0.4">
      <c r="A355" s="39"/>
      <c r="B355" s="68"/>
      <c r="C355" s="68"/>
      <c r="D355" s="68"/>
      <c r="E355" s="1"/>
      <c r="F355" s="1"/>
      <c r="G355" s="1"/>
      <c r="H355" s="1"/>
    </row>
    <row r="356" spans="1:8" ht="15.5" thickBot="1" x14ac:dyDescent="0.4">
      <c r="A356" s="39"/>
      <c r="B356" s="225"/>
      <c r="C356" s="70"/>
      <c r="D356" s="68"/>
      <c r="E356" s="1"/>
      <c r="F356" s="1"/>
      <c r="G356" s="1"/>
      <c r="H356" s="1"/>
    </row>
    <row r="357" spans="1:8" ht="15" x14ac:dyDescent="0.35">
      <c r="A357" s="39"/>
      <c r="B357" s="68"/>
      <c r="C357" s="68"/>
      <c r="D357" s="68"/>
      <c r="E357" s="68"/>
      <c r="F357" s="68"/>
      <c r="G357" s="68"/>
      <c r="H357" s="68"/>
    </row>
    <row r="358" spans="1:8" ht="15" x14ac:dyDescent="0.35">
      <c r="A358" s="39"/>
      <c r="B358" s="316" t="s">
        <v>282</v>
      </c>
      <c r="C358" s="316"/>
      <c r="D358" s="316"/>
      <c r="E358" s="316"/>
      <c r="F358" s="316"/>
      <c r="G358" s="316"/>
      <c r="H358" s="316"/>
    </row>
    <row r="359" spans="1:8" ht="15.5" thickBot="1" x14ac:dyDescent="0.4">
      <c r="A359" s="39"/>
      <c r="B359" s="68"/>
      <c r="C359" s="68"/>
      <c r="D359" s="68"/>
      <c r="E359" s="68"/>
      <c r="F359" s="68"/>
      <c r="G359" s="68"/>
      <c r="H359" s="68"/>
    </row>
    <row r="360" spans="1:8" ht="15.5" thickBot="1" x14ac:dyDescent="0.4">
      <c r="A360" s="39"/>
      <c r="B360" s="225"/>
      <c r="C360" s="70"/>
      <c r="D360" s="68"/>
      <c r="E360" s="68"/>
      <c r="F360" s="68"/>
      <c r="G360" s="68"/>
      <c r="H360" s="68"/>
    </row>
    <row r="361" spans="1:8" ht="15" x14ac:dyDescent="0.35">
      <c r="A361" s="39"/>
      <c r="B361" s="68"/>
      <c r="C361" s="68"/>
      <c r="D361" s="68"/>
      <c r="E361" s="68"/>
      <c r="F361" s="68"/>
      <c r="G361" s="68"/>
      <c r="H361" s="68"/>
    </row>
    <row r="362" spans="1:8" ht="15" x14ac:dyDescent="0.35">
      <c r="A362" s="16"/>
      <c r="B362" s="321" t="s">
        <v>109</v>
      </c>
      <c r="C362" s="321"/>
      <c r="D362" s="321"/>
      <c r="E362" s="321"/>
      <c r="F362" s="321"/>
      <c r="G362" s="321"/>
      <c r="H362" s="321"/>
    </row>
    <row r="363" spans="1:8" ht="15" x14ac:dyDescent="0.35">
      <c r="A363" s="39"/>
      <c r="B363" s="68"/>
      <c r="C363" s="68"/>
      <c r="D363" s="68"/>
      <c r="E363" s="68"/>
      <c r="F363" s="68"/>
      <c r="G363" s="68"/>
      <c r="H363" s="68"/>
    </row>
    <row r="364" spans="1:8" ht="15" x14ac:dyDescent="0.35">
      <c r="A364" s="39"/>
      <c r="B364" s="318" t="s">
        <v>344</v>
      </c>
      <c r="C364" s="318"/>
      <c r="D364" s="318"/>
      <c r="E364" s="318"/>
      <c r="F364" s="318"/>
      <c r="G364" s="318"/>
      <c r="H364" s="318"/>
    </row>
    <row r="365" spans="1:8" ht="15.5" thickBot="1" x14ac:dyDescent="0.4">
      <c r="A365" s="39"/>
      <c r="B365" s="68"/>
      <c r="C365" s="68"/>
      <c r="D365" s="68"/>
      <c r="E365" s="68"/>
      <c r="F365" s="68"/>
      <c r="G365" s="68"/>
      <c r="H365" s="68"/>
    </row>
    <row r="366" spans="1:8" ht="39.5" customHeight="1" x14ac:dyDescent="0.35">
      <c r="A366" s="39"/>
      <c r="B366" s="49" t="s">
        <v>110</v>
      </c>
      <c r="C366" s="53" t="s">
        <v>111</v>
      </c>
      <c r="D366" s="54" t="s">
        <v>112</v>
      </c>
      <c r="E366" s="68"/>
      <c r="F366" s="68"/>
      <c r="G366" s="68"/>
      <c r="H366" s="68"/>
    </row>
    <row r="367" spans="1:8" ht="15.5" thickBot="1" x14ac:dyDescent="0.4">
      <c r="A367" s="39"/>
      <c r="B367" s="106"/>
      <c r="C367" s="88">
        <f>C214</f>
        <v>0</v>
      </c>
      <c r="D367" s="55" t="str">
        <f>IF(OR(B367="",C367=""),"",B367/C367)</f>
        <v/>
      </c>
      <c r="E367" s="68"/>
      <c r="F367" s="68"/>
      <c r="G367" s="68"/>
      <c r="H367" s="68"/>
    </row>
    <row r="368" spans="1:8" ht="15" x14ac:dyDescent="0.35">
      <c r="A368" s="39"/>
      <c r="B368" s="68"/>
      <c r="C368" s="68"/>
      <c r="D368" s="68"/>
      <c r="E368" s="68"/>
      <c r="F368" s="68"/>
      <c r="G368" s="68"/>
      <c r="H368" s="68"/>
    </row>
    <row r="369" spans="1:8" ht="15" x14ac:dyDescent="0.35">
      <c r="A369" s="39"/>
      <c r="B369" s="318" t="s">
        <v>345</v>
      </c>
      <c r="C369" s="318"/>
      <c r="D369" s="318"/>
      <c r="E369" s="318"/>
      <c r="F369" s="318"/>
      <c r="G369" s="318"/>
      <c r="H369" s="318"/>
    </row>
    <row r="370" spans="1:8" ht="15.5" thickBot="1" x14ac:dyDescent="0.4">
      <c r="A370" s="39"/>
      <c r="B370" s="68"/>
      <c r="C370" s="68"/>
      <c r="D370" s="68"/>
      <c r="E370" s="68"/>
      <c r="F370" s="68"/>
      <c r="G370" s="68"/>
      <c r="H370" s="68"/>
    </row>
    <row r="371" spans="1:8" ht="15" x14ac:dyDescent="0.35">
      <c r="A371" s="39"/>
      <c r="B371" s="52" t="s">
        <v>113</v>
      </c>
      <c r="C371" s="94" t="s">
        <v>46</v>
      </c>
      <c r="D371" s="54" t="s">
        <v>114</v>
      </c>
      <c r="E371" s="68"/>
      <c r="F371" s="68"/>
      <c r="G371" s="68"/>
      <c r="H371" s="68"/>
    </row>
    <row r="372" spans="1:8" ht="15.5" thickBot="1" x14ac:dyDescent="0.4">
      <c r="A372" s="39"/>
      <c r="B372" s="7"/>
      <c r="C372" s="50">
        <f>SUM(C82:E82)</f>
        <v>0</v>
      </c>
      <c r="D372" s="55" t="str">
        <f>IF(OR(B372="",C372=""),"",B372/C372)</f>
        <v/>
      </c>
      <c r="E372" s="68"/>
      <c r="F372" s="68"/>
      <c r="G372" s="68"/>
      <c r="H372" s="68"/>
    </row>
    <row r="373" spans="1:8" ht="15" x14ac:dyDescent="0.35">
      <c r="A373" s="39"/>
      <c r="B373" s="68"/>
      <c r="C373" s="68"/>
      <c r="D373" s="68"/>
      <c r="E373" s="68"/>
      <c r="F373" s="68"/>
      <c r="G373" s="68"/>
      <c r="H373" s="68"/>
    </row>
    <row r="374" spans="1:8" ht="32.5" customHeight="1" x14ac:dyDescent="0.35">
      <c r="A374" s="39"/>
      <c r="B374" s="355" t="s">
        <v>325</v>
      </c>
      <c r="C374" s="355"/>
      <c r="D374" s="355"/>
      <c r="E374" s="355"/>
      <c r="F374" s="355"/>
      <c r="G374" s="355"/>
      <c r="H374" s="355"/>
    </row>
    <row r="375" spans="1:8" ht="15.5" thickBot="1" x14ac:dyDescent="0.4">
      <c r="A375" s="39"/>
      <c r="B375" s="68"/>
      <c r="C375" s="68"/>
      <c r="D375" s="68"/>
      <c r="E375" s="68"/>
      <c r="F375" s="68"/>
      <c r="G375" s="68"/>
      <c r="H375" s="68"/>
    </row>
    <row r="376" spans="1:8" ht="15.5" thickBot="1" x14ac:dyDescent="0.45">
      <c r="A376" s="39"/>
      <c r="B376" s="283"/>
      <c r="C376" s="68"/>
      <c r="D376" s="68"/>
      <c r="E376" s="68"/>
      <c r="F376" s="68"/>
      <c r="G376" s="68"/>
      <c r="H376" s="68"/>
    </row>
    <row r="377" spans="1:8" ht="15" x14ac:dyDescent="0.35">
      <c r="A377" s="39"/>
      <c r="B377" s="68"/>
      <c r="C377" s="68"/>
      <c r="D377" s="68"/>
      <c r="E377" s="68"/>
      <c r="F377" s="68"/>
      <c r="G377" s="68"/>
      <c r="H377" s="68"/>
    </row>
    <row r="378" spans="1:8" ht="30" customHeight="1" x14ac:dyDescent="0.35">
      <c r="A378" s="39"/>
      <c r="B378" s="355" t="s">
        <v>326</v>
      </c>
      <c r="C378" s="355"/>
      <c r="D378" s="355"/>
      <c r="E378" s="355"/>
      <c r="F378" s="355"/>
      <c r="G378" s="355"/>
      <c r="H378" s="355"/>
    </row>
    <row r="379" spans="1:8" ht="15.5" thickBot="1" x14ac:dyDescent="0.4">
      <c r="A379" s="39"/>
      <c r="B379" s="68"/>
      <c r="C379" s="68"/>
      <c r="D379" s="68"/>
      <c r="E379" s="68"/>
      <c r="F379" s="68"/>
      <c r="G379" s="68"/>
      <c r="H379" s="68"/>
    </row>
    <row r="380" spans="1:8" ht="15.5" thickBot="1" x14ac:dyDescent="0.45">
      <c r="A380" s="39"/>
      <c r="B380" s="283"/>
      <c r="C380" s="68"/>
      <c r="D380" s="68"/>
      <c r="E380" s="68"/>
      <c r="F380" s="68"/>
      <c r="G380" s="68"/>
      <c r="H380" s="68"/>
    </row>
    <row r="381" spans="1:8" ht="15" x14ac:dyDescent="0.35">
      <c r="A381" s="39"/>
      <c r="B381" s="68"/>
      <c r="C381" s="68"/>
      <c r="D381" s="68"/>
      <c r="E381" s="68"/>
      <c r="F381" s="68"/>
      <c r="G381" s="68"/>
      <c r="H381" s="68"/>
    </row>
    <row r="382" spans="1:8" ht="18.5" x14ac:dyDescent="0.45">
      <c r="A382" s="255">
        <v>7</v>
      </c>
      <c r="B382" s="303" t="s">
        <v>277</v>
      </c>
      <c r="C382" s="303"/>
      <c r="D382" s="303"/>
      <c r="E382" s="303"/>
      <c r="F382" s="303"/>
      <c r="G382" s="303"/>
      <c r="H382" s="303"/>
    </row>
    <row r="383" spans="1:8" ht="15" x14ac:dyDescent="0.35">
      <c r="A383" s="16"/>
      <c r="B383" s="321" t="s">
        <v>115</v>
      </c>
      <c r="C383" s="321"/>
      <c r="D383" s="321"/>
      <c r="E383" s="321"/>
      <c r="F383" s="321"/>
      <c r="G383" s="321"/>
      <c r="H383" s="321"/>
    </row>
    <row r="384" spans="1:8" ht="15" x14ac:dyDescent="0.35">
      <c r="A384" s="68"/>
      <c r="B384" s="68"/>
      <c r="C384" s="68"/>
      <c r="D384" s="68"/>
      <c r="E384" s="68"/>
      <c r="F384" s="68"/>
      <c r="G384" s="68"/>
      <c r="H384" s="68"/>
    </row>
    <row r="385" spans="1:8" ht="15" x14ac:dyDescent="0.35">
      <c r="A385" s="41"/>
      <c r="B385" s="316" t="s">
        <v>116</v>
      </c>
      <c r="C385" s="316"/>
      <c r="D385" s="316"/>
      <c r="E385" s="316"/>
      <c r="F385" s="316"/>
      <c r="G385" s="316"/>
      <c r="H385" s="316"/>
    </row>
    <row r="386" spans="1:8" ht="15.5" thickBot="1" x14ac:dyDescent="0.45">
      <c r="A386" s="41"/>
      <c r="B386" s="13"/>
      <c r="C386" s="38"/>
      <c r="D386" s="68"/>
      <c r="E386" s="68"/>
      <c r="F386" s="68"/>
      <c r="G386" s="68"/>
      <c r="H386" s="68"/>
    </row>
    <row r="387" spans="1:8" ht="37" customHeight="1" x14ac:dyDescent="0.35">
      <c r="A387" s="41"/>
      <c r="B387" s="52" t="s">
        <v>117</v>
      </c>
      <c r="C387" s="91" t="s">
        <v>270</v>
      </c>
      <c r="D387" s="68"/>
      <c r="E387" s="68"/>
      <c r="F387" s="68"/>
      <c r="G387" s="68"/>
      <c r="H387" s="68"/>
    </row>
    <row r="388" spans="1:8" ht="15.5" thickBot="1" x14ac:dyDescent="0.4">
      <c r="A388" s="41"/>
      <c r="B388" s="7"/>
      <c r="C388" s="107"/>
      <c r="D388" s="68"/>
      <c r="E388" s="68"/>
      <c r="F388" s="68"/>
      <c r="G388" s="68"/>
      <c r="H388" s="68"/>
    </row>
    <row r="389" spans="1:8" ht="15" x14ac:dyDescent="0.35">
      <c r="A389" s="45"/>
      <c r="B389" s="68"/>
      <c r="C389" s="68"/>
      <c r="D389" s="68"/>
      <c r="E389" s="68"/>
      <c r="F389" s="68"/>
      <c r="G389" s="68"/>
      <c r="H389" s="68"/>
    </row>
    <row r="390" spans="1:8" ht="15" x14ac:dyDescent="0.35">
      <c r="A390" s="16"/>
      <c r="B390" s="321" t="s">
        <v>118</v>
      </c>
      <c r="C390" s="321"/>
      <c r="D390" s="321"/>
      <c r="E390" s="321"/>
      <c r="F390" s="321"/>
      <c r="G390" s="321"/>
      <c r="H390" s="321"/>
    </row>
    <row r="391" spans="1:8" ht="15" x14ac:dyDescent="0.35">
      <c r="A391" s="68"/>
      <c r="B391" s="68"/>
      <c r="C391" s="68"/>
      <c r="D391" s="68"/>
      <c r="E391" s="68"/>
      <c r="F391" s="68"/>
      <c r="G391" s="68"/>
      <c r="H391" s="68"/>
    </row>
    <row r="392" spans="1:8" ht="15" x14ac:dyDescent="0.35">
      <c r="A392" s="12"/>
      <c r="B392" s="316" t="s">
        <v>119</v>
      </c>
      <c r="C392" s="316"/>
      <c r="D392" s="316"/>
      <c r="E392" s="316"/>
      <c r="F392" s="316"/>
      <c r="G392" s="316"/>
      <c r="H392" s="316"/>
    </row>
    <row r="393" spans="1:8" ht="15.5" thickBot="1" x14ac:dyDescent="0.45">
      <c r="A393" s="12"/>
      <c r="B393" s="14"/>
      <c r="C393" s="13"/>
      <c r="D393" s="14"/>
      <c r="E393" s="14"/>
      <c r="F393" s="14"/>
      <c r="G393" s="14"/>
      <c r="H393" s="14"/>
    </row>
    <row r="394" spans="1:8" ht="15.5" thickBot="1" x14ac:dyDescent="0.45">
      <c r="A394" s="12"/>
      <c r="B394" s="225"/>
      <c r="C394" s="14"/>
      <c r="D394" s="14"/>
      <c r="E394" s="14"/>
      <c r="F394" s="14"/>
      <c r="G394" s="14"/>
      <c r="H394" s="14"/>
    </row>
    <row r="395" spans="1:8" ht="15" x14ac:dyDescent="0.4">
      <c r="A395" s="12"/>
      <c r="B395" s="14"/>
      <c r="C395" s="13"/>
      <c r="D395" s="14"/>
      <c r="E395" s="14"/>
      <c r="F395" s="14"/>
      <c r="G395" s="14"/>
      <c r="H395" s="14"/>
    </row>
    <row r="396" spans="1:8" ht="15" x14ac:dyDescent="0.35">
      <c r="A396" s="366"/>
      <c r="B396" s="316" t="s">
        <v>229</v>
      </c>
      <c r="C396" s="316"/>
      <c r="D396" s="316"/>
      <c r="E396" s="316"/>
      <c r="F396" s="316"/>
      <c r="G396" s="316"/>
      <c r="H396" s="316"/>
    </row>
    <row r="397" spans="1:8" ht="15.5" thickBot="1" x14ac:dyDescent="0.45">
      <c r="A397" s="366"/>
      <c r="B397" s="14"/>
      <c r="C397" s="13"/>
      <c r="D397" s="14"/>
      <c r="E397" s="14"/>
      <c r="F397" s="14"/>
      <c r="G397" s="14"/>
      <c r="H397" s="14"/>
    </row>
    <row r="398" spans="1:8" ht="15.5" thickBot="1" x14ac:dyDescent="0.45">
      <c r="A398" s="366"/>
      <c r="B398" s="225"/>
      <c r="C398" s="14"/>
      <c r="D398" s="14"/>
      <c r="E398" s="14"/>
      <c r="F398" s="14"/>
      <c r="G398" s="14"/>
      <c r="H398" s="14"/>
    </row>
    <row r="399" spans="1:8" ht="15" x14ac:dyDescent="0.4">
      <c r="A399" s="366"/>
      <c r="B399" s="58"/>
      <c r="C399" s="14"/>
      <c r="D399" s="14"/>
      <c r="E399" s="14"/>
      <c r="F399" s="14"/>
      <c r="G399" s="14"/>
      <c r="H399" s="14"/>
    </row>
    <row r="400" spans="1:8" ht="15" x14ac:dyDescent="0.35">
      <c r="A400" s="366"/>
      <c r="B400" s="316" t="s">
        <v>213</v>
      </c>
      <c r="C400" s="316"/>
      <c r="D400" s="316"/>
      <c r="E400" s="316"/>
      <c r="F400" s="316"/>
      <c r="G400" s="316"/>
      <c r="H400" s="316"/>
    </row>
    <row r="401" spans="1:8" ht="15.5" thickBot="1" x14ac:dyDescent="0.45">
      <c r="A401" s="366"/>
      <c r="B401" s="13"/>
      <c r="C401" s="38"/>
      <c r="D401" s="38"/>
      <c r="E401" s="38"/>
      <c r="F401" s="38"/>
      <c r="G401" s="39"/>
      <c r="H401" s="40"/>
    </row>
    <row r="402" spans="1:8" ht="15.5" thickBot="1" x14ac:dyDescent="0.4">
      <c r="A402" s="366"/>
      <c r="B402" s="225"/>
      <c r="C402" s="38"/>
      <c r="D402" s="38"/>
      <c r="E402" s="38"/>
      <c r="F402" s="38"/>
      <c r="G402" s="39"/>
      <c r="H402" s="40"/>
    </row>
    <row r="403" spans="1:8" ht="15" x14ac:dyDescent="0.35">
      <c r="A403" s="45"/>
      <c r="B403" s="68"/>
      <c r="C403" s="68"/>
      <c r="D403" s="68"/>
      <c r="E403" s="68"/>
      <c r="F403" s="68"/>
      <c r="G403" s="68"/>
      <c r="H403" s="68"/>
    </row>
    <row r="404" spans="1:8" ht="15" x14ac:dyDescent="0.35">
      <c r="A404" s="16"/>
      <c r="B404" s="321" t="s">
        <v>120</v>
      </c>
      <c r="C404" s="321"/>
      <c r="D404" s="321"/>
      <c r="E404" s="321"/>
      <c r="F404" s="321"/>
      <c r="G404" s="321"/>
      <c r="H404" s="321"/>
    </row>
    <row r="405" spans="1:8" ht="15" x14ac:dyDescent="0.4">
      <c r="A405" s="14"/>
      <c r="B405" s="14"/>
      <c r="C405" s="14"/>
      <c r="D405" s="14"/>
      <c r="E405" s="14"/>
      <c r="F405" s="14"/>
      <c r="G405" s="14"/>
      <c r="H405" s="14"/>
    </row>
    <row r="406" spans="1:8" ht="15" x14ac:dyDescent="0.35">
      <c r="A406" s="12"/>
      <c r="B406" s="1" t="s">
        <v>230</v>
      </c>
      <c r="C406" s="1"/>
      <c r="D406" s="1"/>
      <c r="E406" s="1"/>
      <c r="F406" s="1"/>
      <c r="G406" s="1"/>
      <c r="H406" s="1"/>
    </row>
    <row r="407" spans="1:8" ht="15.5" thickBot="1" x14ac:dyDescent="0.45">
      <c r="A407" s="12"/>
      <c r="B407" s="14"/>
      <c r="C407" s="13"/>
      <c r="D407" s="14"/>
      <c r="E407" s="14"/>
      <c r="F407" s="14"/>
      <c r="G407" s="14"/>
      <c r="H407" s="14"/>
    </row>
    <row r="408" spans="1:8" ht="15.5" thickBot="1" x14ac:dyDescent="0.45">
      <c r="A408" s="12"/>
      <c r="B408" s="225"/>
      <c r="C408" s="18"/>
      <c r="D408" s="18"/>
      <c r="E408" s="14"/>
      <c r="F408" s="14"/>
      <c r="G408" s="14"/>
      <c r="H408" s="14"/>
    </row>
    <row r="409" spans="1:8" ht="15" x14ac:dyDescent="0.4">
      <c r="A409" s="45"/>
      <c r="B409" s="14"/>
      <c r="C409" s="14"/>
      <c r="D409" s="14"/>
      <c r="E409" s="14"/>
      <c r="F409" s="14"/>
      <c r="G409" s="14"/>
      <c r="H409" s="14"/>
    </row>
    <row r="410" spans="1:8" ht="15" x14ac:dyDescent="0.35">
      <c r="A410" s="16"/>
      <c r="B410" s="321" t="s">
        <v>121</v>
      </c>
      <c r="C410" s="321"/>
      <c r="D410" s="321"/>
      <c r="E410" s="321"/>
      <c r="F410" s="321"/>
      <c r="G410" s="321"/>
      <c r="H410" s="321"/>
    </row>
    <row r="411" spans="1:8" ht="15" x14ac:dyDescent="0.4">
      <c r="A411" s="45"/>
      <c r="B411" s="14"/>
      <c r="C411" s="14"/>
      <c r="D411" s="14"/>
      <c r="E411" s="14"/>
      <c r="F411" s="14"/>
      <c r="G411" s="14"/>
      <c r="H411" s="14"/>
    </row>
    <row r="412" spans="1:8" ht="15" x14ac:dyDescent="0.35">
      <c r="A412" s="132"/>
      <c r="B412" s="320" t="s">
        <v>122</v>
      </c>
      <c r="C412" s="320"/>
      <c r="D412" s="320"/>
      <c r="E412" s="320"/>
      <c r="F412" s="320"/>
      <c r="G412" s="320"/>
      <c r="H412" s="320"/>
    </row>
    <row r="413" spans="1:8" ht="15.5" thickBot="1" x14ac:dyDescent="0.45">
      <c r="A413" s="132"/>
      <c r="B413" s="14"/>
      <c r="C413" s="14"/>
      <c r="D413" s="14"/>
      <c r="E413" s="14"/>
      <c r="F413" s="14"/>
      <c r="G413" s="14"/>
      <c r="H413" s="14"/>
    </row>
    <row r="414" spans="1:8" ht="15.5" thickBot="1" x14ac:dyDescent="0.45">
      <c r="A414" s="132"/>
      <c r="B414" s="19"/>
      <c r="C414" s="42" t="s">
        <v>123</v>
      </c>
      <c r="D414" s="14"/>
      <c r="E414" s="14"/>
      <c r="F414" s="14"/>
      <c r="G414" s="14"/>
      <c r="H414" s="14"/>
    </row>
    <row r="415" spans="1:8" ht="15" x14ac:dyDescent="0.4">
      <c r="A415" s="132"/>
      <c r="B415" s="43" t="s">
        <v>18</v>
      </c>
      <c r="C415" s="108"/>
      <c r="D415" s="14"/>
      <c r="E415" s="14"/>
      <c r="F415" s="14"/>
      <c r="G415" s="14"/>
      <c r="H415" s="14"/>
    </row>
    <row r="416" spans="1:8" ht="15" x14ac:dyDescent="0.4">
      <c r="A416" s="132"/>
      <c r="B416" s="27" t="s">
        <v>19</v>
      </c>
      <c r="C416" s="108"/>
      <c r="D416" s="14"/>
      <c r="E416" s="14"/>
      <c r="F416" s="14"/>
      <c r="G416" s="14"/>
      <c r="H416" s="14"/>
    </row>
    <row r="417" spans="1:8" ht="15.5" thickBot="1" x14ac:dyDescent="0.45">
      <c r="A417" s="132"/>
      <c r="B417" s="28" t="s">
        <v>20</v>
      </c>
      <c r="C417" s="108"/>
      <c r="D417" s="14"/>
      <c r="E417" s="14"/>
      <c r="F417" s="14"/>
      <c r="G417" s="14"/>
      <c r="H417" s="14"/>
    </row>
    <row r="418" spans="1:8" ht="15.5" thickBot="1" x14ac:dyDescent="0.45">
      <c r="A418" s="132"/>
      <c r="B418" s="44" t="s">
        <v>21</v>
      </c>
      <c r="C418" s="246">
        <f>SUM(C415:C417)</f>
        <v>0</v>
      </c>
      <c r="D418" s="14"/>
      <c r="E418" s="14"/>
      <c r="F418" s="14"/>
      <c r="G418" s="14"/>
      <c r="H418" s="14"/>
    </row>
    <row r="419" spans="1:8" ht="15" x14ac:dyDescent="0.4">
      <c r="A419" s="132"/>
      <c r="B419" s="14"/>
      <c r="C419" s="14"/>
      <c r="D419" s="14"/>
      <c r="E419" s="14"/>
      <c r="F419" s="14"/>
      <c r="G419" s="14"/>
      <c r="H419" s="14"/>
    </row>
    <row r="420" spans="1:8" ht="15" x14ac:dyDescent="0.4">
      <c r="A420" s="132"/>
      <c r="B420" s="319" t="s">
        <v>124</v>
      </c>
      <c r="C420" s="319"/>
      <c r="D420" s="319"/>
      <c r="E420" s="319"/>
      <c r="F420" s="319"/>
      <c r="G420" s="319"/>
      <c r="H420" s="319"/>
    </row>
    <row r="421" spans="1:8" ht="15" x14ac:dyDescent="0.35">
      <c r="A421" s="132"/>
      <c r="B421" s="322" t="s">
        <v>315</v>
      </c>
      <c r="C421" s="322"/>
      <c r="D421" s="322"/>
      <c r="E421" s="322"/>
      <c r="F421" s="322"/>
      <c r="G421" s="322"/>
      <c r="H421" s="322"/>
    </row>
    <row r="422" spans="1:8" ht="15" x14ac:dyDescent="0.35">
      <c r="A422" s="132"/>
      <c r="B422" s="322"/>
      <c r="C422" s="322"/>
      <c r="D422" s="322"/>
      <c r="E422" s="322"/>
      <c r="F422" s="322"/>
      <c r="G422" s="322"/>
      <c r="H422" s="322"/>
    </row>
    <row r="423" spans="1:8" ht="15.5" thickBot="1" x14ac:dyDescent="0.45">
      <c r="A423" s="132"/>
      <c r="B423" s="14"/>
      <c r="C423" s="14"/>
      <c r="D423" s="14"/>
      <c r="E423" s="14"/>
      <c r="F423" s="14"/>
      <c r="G423" s="14"/>
      <c r="H423" s="14"/>
    </row>
    <row r="424" spans="1:8" ht="35.5" customHeight="1" x14ac:dyDescent="0.35">
      <c r="A424" s="132"/>
      <c r="B424" s="96" t="s">
        <v>125</v>
      </c>
      <c r="C424" s="96" t="s">
        <v>126</v>
      </c>
      <c r="D424" s="98" t="s">
        <v>127</v>
      </c>
      <c r="E424" s="38"/>
      <c r="F424" s="38"/>
      <c r="G424" s="39"/>
      <c r="H424" s="40"/>
    </row>
    <row r="425" spans="1:8" ht="15.5" thickBot="1" x14ac:dyDescent="0.45">
      <c r="A425" s="132"/>
      <c r="B425" s="110"/>
      <c r="C425" s="100">
        <f>C418</f>
        <v>0</v>
      </c>
      <c r="D425" s="167" t="str">
        <f>IF(OR(B425="",C425=""),"",B425/C425)</f>
        <v/>
      </c>
      <c r="E425" s="14"/>
      <c r="F425" s="14"/>
      <c r="G425" s="14"/>
      <c r="H425" s="14"/>
    </row>
    <row r="426" spans="1:8" ht="15" x14ac:dyDescent="0.4">
      <c r="A426" s="132"/>
      <c r="B426" s="14"/>
      <c r="C426" s="14"/>
      <c r="D426" s="14"/>
      <c r="E426" s="14"/>
      <c r="F426" s="14"/>
      <c r="G426" s="14"/>
      <c r="H426" s="14"/>
    </row>
    <row r="427" spans="1:8" ht="15" x14ac:dyDescent="0.4">
      <c r="A427" s="132"/>
      <c r="B427" s="14"/>
      <c r="C427" s="14"/>
      <c r="D427" s="14"/>
      <c r="E427" s="14"/>
      <c r="F427" s="14"/>
      <c r="G427" s="14"/>
      <c r="H427" s="14"/>
    </row>
    <row r="428" spans="1:8" ht="15" x14ac:dyDescent="0.35">
      <c r="A428" s="132"/>
      <c r="B428" s="320" t="s">
        <v>346</v>
      </c>
      <c r="C428" s="320"/>
      <c r="D428" s="320"/>
      <c r="E428" s="320"/>
      <c r="F428" s="320"/>
      <c r="G428" s="320"/>
      <c r="H428" s="320"/>
    </row>
    <row r="429" spans="1:8" ht="15.5" thickBot="1" x14ac:dyDescent="0.45">
      <c r="A429" s="132"/>
      <c r="B429" s="14"/>
      <c r="C429" s="14"/>
      <c r="D429" s="14"/>
      <c r="E429" s="14"/>
      <c r="F429" s="14"/>
      <c r="G429" s="14"/>
      <c r="H429" s="14"/>
    </row>
    <row r="430" spans="1:8" ht="15.5" thickBot="1" x14ac:dyDescent="0.45">
      <c r="A430" s="132"/>
      <c r="B430" s="19"/>
      <c r="C430" s="42" t="s">
        <v>128</v>
      </c>
      <c r="D430" s="14"/>
      <c r="E430" s="14"/>
      <c r="F430" s="14"/>
      <c r="G430" s="14"/>
      <c r="H430" s="14"/>
    </row>
    <row r="431" spans="1:8" ht="15" x14ac:dyDescent="0.4">
      <c r="A431" s="132"/>
      <c r="B431" s="43" t="s">
        <v>18</v>
      </c>
      <c r="C431" s="108"/>
      <c r="D431" s="14"/>
      <c r="E431" s="14"/>
      <c r="F431" s="14"/>
      <c r="G431" s="14"/>
      <c r="H431" s="14"/>
    </row>
    <row r="432" spans="1:8" ht="15" x14ac:dyDescent="0.4">
      <c r="A432" s="132"/>
      <c r="B432" s="27" t="s">
        <v>19</v>
      </c>
      <c r="C432" s="108"/>
      <c r="D432" s="14"/>
      <c r="E432" s="14"/>
      <c r="F432" s="14"/>
      <c r="G432" s="14"/>
      <c r="H432" s="14"/>
    </row>
    <row r="433" spans="1:8" ht="15.5" thickBot="1" x14ac:dyDescent="0.4">
      <c r="A433" s="132"/>
      <c r="B433" s="28" t="s">
        <v>20</v>
      </c>
      <c r="C433" s="108"/>
      <c r="D433" s="324" t="str">
        <f>IF(C434&gt;C418,"The no.of independent directors should be equal to or smaller than the number of board members provided in GOV17. Please double-check your entry.","")</f>
        <v/>
      </c>
      <c r="E433" s="325"/>
      <c r="F433" s="325"/>
      <c r="G433" s="325"/>
      <c r="H433" s="325"/>
    </row>
    <row r="434" spans="1:8" ht="16" customHeight="1" thickBot="1" x14ac:dyDescent="0.4">
      <c r="A434" s="132"/>
      <c r="B434" s="44" t="s">
        <v>21</v>
      </c>
      <c r="C434" s="246">
        <f>SUM(C431:C433)</f>
        <v>0</v>
      </c>
      <c r="D434" s="324"/>
      <c r="E434" s="325"/>
      <c r="F434" s="325"/>
      <c r="G434" s="325"/>
      <c r="H434" s="325"/>
    </row>
    <row r="435" spans="1:8" ht="15" x14ac:dyDescent="0.4">
      <c r="A435" s="132"/>
      <c r="B435" s="14"/>
      <c r="C435" s="14"/>
      <c r="D435" s="14"/>
      <c r="E435" s="14"/>
      <c r="F435" s="14"/>
      <c r="G435" s="14"/>
      <c r="H435" s="14"/>
    </row>
    <row r="436" spans="1:8" ht="15" x14ac:dyDescent="0.35">
      <c r="A436" s="16"/>
      <c r="B436" s="321" t="s">
        <v>129</v>
      </c>
      <c r="C436" s="321"/>
      <c r="D436" s="321"/>
      <c r="E436" s="321"/>
      <c r="F436" s="321"/>
      <c r="G436" s="321"/>
      <c r="H436" s="321"/>
    </row>
    <row r="437" spans="1:8" ht="15" x14ac:dyDescent="0.4">
      <c r="A437" s="132"/>
      <c r="B437" s="14"/>
      <c r="C437" s="14"/>
      <c r="D437" s="14"/>
      <c r="E437" s="14"/>
      <c r="F437" s="14"/>
      <c r="G437" s="14"/>
      <c r="H437" s="14"/>
    </row>
    <row r="438" spans="1:8" ht="15" x14ac:dyDescent="0.35">
      <c r="A438" s="132"/>
      <c r="B438" s="318" t="s">
        <v>347</v>
      </c>
      <c r="C438" s="318"/>
      <c r="D438" s="318"/>
      <c r="E438" s="318"/>
      <c r="F438" s="318"/>
      <c r="G438" s="318"/>
      <c r="H438" s="318"/>
    </row>
    <row r="439" spans="1:8" ht="15.5" thickBot="1" x14ac:dyDescent="0.45">
      <c r="A439" s="132"/>
      <c r="B439" s="14"/>
      <c r="C439" s="14"/>
      <c r="D439" s="14"/>
      <c r="E439" s="14"/>
      <c r="F439" s="14"/>
      <c r="G439" s="14"/>
      <c r="H439" s="14"/>
    </row>
    <row r="440" spans="1:8" ht="15.5" thickBot="1" x14ac:dyDescent="0.45">
      <c r="A440" s="132"/>
      <c r="B440" s="227"/>
      <c r="C440" s="14"/>
      <c r="D440" s="14"/>
      <c r="E440" s="14"/>
      <c r="F440" s="14"/>
      <c r="G440" s="14"/>
      <c r="H440" s="14"/>
    </row>
    <row r="441" spans="1:8" ht="15" x14ac:dyDescent="0.4">
      <c r="A441" s="132"/>
      <c r="B441" s="14"/>
      <c r="C441" s="14"/>
      <c r="D441" s="14"/>
      <c r="E441" s="14"/>
      <c r="F441" s="14"/>
      <c r="G441" s="14"/>
      <c r="H441" s="14"/>
    </row>
    <row r="442" spans="1:8" ht="15" x14ac:dyDescent="0.35">
      <c r="A442" s="132"/>
      <c r="B442" s="318" t="s">
        <v>348</v>
      </c>
      <c r="C442" s="318"/>
      <c r="D442" s="318"/>
      <c r="E442" s="318"/>
      <c r="F442" s="318"/>
      <c r="G442" s="318"/>
      <c r="H442" s="318"/>
    </row>
    <row r="443" spans="1:8" ht="15.5" thickBot="1" x14ac:dyDescent="0.45">
      <c r="A443" s="132"/>
      <c r="B443" s="14"/>
      <c r="C443" s="14"/>
      <c r="D443" s="14"/>
      <c r="E443" s="14"/>
      <c r="F443" s="14"/>
      <c r="G443" s="14"/>
      <c r="H443" s="14"/>
    </row>
    <row r="444" spans="1:8" ht="15.5" thickBot="1" x14ac:dyDescent="0.45">
      <c r="A444" s="132"/>
      <c r="B444" s="228"/>
      <c r="C444" s="14"/>
      <c r="D444" s="14"/>
      <c r="E444" s="14"/>
      <c r="F444" s="14"/>
      <c r="G444" s="14"/>
      <c r="H444" s="14"/>
    </row>
    <row r="445" spans="1:8" ht="15" x14ac:dyDescent="0.4">
      <c r="A445" s="132"/>
      <c r="B445" s="14"/>
      <c r="C445" s="14"/>
      <c r="D445" s="14"/>
      <c r="E445" s="14"/>
      <c r="F445" s="14"/>
      <c r="G445" s="14"/>
      <c r="H445" s="14"/>
    </row>
    <row r="446" spans="1:8" ht="18.5" x14ac:dyDescent="0.45">
      <c r="A446" s="255">
        <v>8</v>
      </c>
      <c r="B446" s="303" t="s">
        <v>278</v>
      </c>
      <c r="C446" s="303"/>
      <c r="D446" s="303"/>
      <c r="E446" s="303"/>
      <c r="F446" s="303"/>
      <c r="G446" s="303"/>
      <c r="H446" s="303"/>
    </row>
    <row r="447" spans="1:8" ht="15" x14ac:dyDescent="0.35">
      <c r="A447" s="16"/>
      <c r="B447" s="321" t="s">
        <v>130</v>
      </c>
      <c r="C447" s="321"/>
      <c r="D447" s="321"/>
      <c r="E447" s="321"/>
      <c r="F447" s="321"/>
      <c r="G447" s="321"/>
      <c r="H447" s="321"/>
    </row>
    <row r="448" spans="1:8" ht="15" x14ac:dyDescent="0.4">
      <c r="A448" s="132"/>
      <c r="B448" s="14"/>
      <c r="C448" s="14"/>
      <c r="D448" s="14"/>
      <c r="E448" s="14"/>
      <c r="F448" s="14"/>
      <c r="G448" s="14"/>
      <c r="H448" s="14"/>
    </row>
    <row r="449" spans="1:8" ht="15" x14ac:dyDescent="0.35">
      <c r="A449" s="132"/>
      <c r="B449" s="316" t="s">
        <v>268</v>
      </c>
      <c r="C449" s="316"/>
      <c r="D449" s="316"/>
      <c r="E449" s="316"/>
      <c r="F449" s="316"/>
      <c r="G449" s="316"/>
      <c r="H449" s="316"/>
    </row>
    <row r="450" spans="1:8" ht="15.5" thickBot="1" x14ac:dyDescent="0.45">
      <c r="A450" s="132"/>
      <c r="B450" s="14"/>
      <c r="C450" s="13"/>
      <c r="D450" s="14"/>
      <c r="E450" s="14"/>
      <c r="F450" s="14"/>
      <c r="G450" s="14"/>
      <c r="H450" s="14"/>
    </row>
    <row r="451" spans="1:8" ht="15.5" thickBot="1" x14ac:dyDescent="0.45">
      <c r="A451" s="132"/>
      <c r="B451" s="229"/>
      <c r="C451" s="14"/>
      <c r="D451" s="14"/>
      <c r="E451" s="14"/>
      <c r="F451" s="14"/>
      <c r="G451" s="14"/>
      <c r="H451" s="14"/>
    </row>
    <row r="452" spans="1:8" ht="15" x14ac:dyDescent="0.4">
      <c r="A452" s="132"/>
      <c r="B452" s="14"/>
      <c r="C452" s="13"/>
      <c r="D452" s="14"/>
      <c r="E452" s="14"/>
      <c r="F452" s="14"/>
      <c r="G452" s="14"/>
      <c r="H452" s="14"/>
    </row>
    <row r="453" spans="1:8" ht="15" x14ac:dyDescent="0.35">
      <c r="A453" s="132"/>
      <c r="B453" s="316" t="s">
        <v>131</v>
      </c>
      <c r="C453" s="316"/>
      <c r="D453" s="316"/>
      <c r="E453" s="316"/>
      <c r="F453" s="316"/>
      <c r="G453" s="316"/>
      <c r="H453" s="316"/>
    </row>
    <row r="454" spans="1:8" ht="15.5" thickBot="1" x14ac:dyDescent="0.45">
      <c r="A454" s="132"/>
      <c r="B454" s="14"/>
      <c r="C454" s="13"/>
      <c r="D454" s="14"/>
      <c r="E454" s="14"/>
      <c r="F454" s="14"/>
      <c r="G454" s="14"/>
      <c r="H454" s="14"/>
    </row>
    <row r="455" spans="1:8" ht="15.5" thickBot="1" x14ac:dyDescent="0.45">
      <c r="A455" s="132"/>
      <c r="B455" s="229"/>
      <c r="C455" s="14"/>
      <c r="D455" s="14"/>
      <c r="E455" s="14"/>
      <c r="F455" s="14"/>
      <c r="G455" s="14"/>
      <c r="H455" s="14"/>
    </row>
    <row r="456" spans="1:8" ht="15" x14ac:dyDescent="0.4">
      <c r="A456" s="132"/>
      <c r="B456" s="14"/>
      <c r="C456" s="14"/>
      <c r="D456" s="14"/>
      <c r="E456" s="14"/>
      <c r="F456" s="14"/>
      <c r="G456" s="14"/>
      <c r="H456" s="14"/>
    </row>
    <row r="457" spans="1:8" ht="15" customHeight="1" x14ac:dyDescent="0.35">
      <c r="A457" s="132"/>
      <c r="B457" s="323" t="s">
        <v>132</v>
      </c>
      <c r="C457" s="323"/>
      <c r="D457" s="323"/>
      <c r="E457" s="323"/>
      <c r="F457" s="323"/>
      <c r="G457" s="323"/>
      <c r="H457" s="323"/>
    </row>
    <row r="458" spans="1:8" ht="15" x14ac:dyDescent="0.35">
      <c r="A458" s="132"/>
      <c r="B458" s="323"/>
      <c r="C458" s="323"/>
      <c r="D458" s="323"/>
      <c r="E458" s="323"/>
      <c r="F458" s="323"/>
      <c r="G458" s="323"/>
      <c r="H458" s="323"/>
    </row>
    <row r="459" spans="1:8" ht="15.5" thickBot="1" x14ac:dyDescent="0.45">
      <c r="A459" s="132"/>
      <c r="B459" s="14"/>
      <c r="C459" s="13"/>
      <c r="D459" s="14"/>
      <c r="E459" s="14"/>
      <c r="F459" s="14"/>
      <c r="G459" s="14"/>
      <c r="H459" s="14"/>
    </row>
    <row r="460" spans="1:8" ht="15.5" thickBot="1" x14ac:dyDescent="0.45">
      <c r="A460" s="132"/>
      <c r="B460" s="229"/>
      <c r="C460" s="14"/>
      <c r="D460" s="14"/>
      <c r="E460" s="14"/>
      <c r="F460" s="14"/>
      <c r="G460" s="14"/>
      <c r="H460" s="14"/>
    </row>
    <row r="461" spans="1:8" ht="15" x14ac:dyDescent="0.4">
      <c r="A461" s="132"/>
      <c r="B461" s="14"/>
      <c r="C461" s="14"/>
      <c r="D461" s="14"/>
      <c r="E461" s="14"/>
      <c r="F461" s="14"/>
      <c r="G461" s="14"/>
      <c r="H461" s="14"/>
    </row>
    <row r="462" spans="1:8" ht="15" x14ac:dyDescent="0.35">
      <c r="A462" s="132"/>
      <c r="B462" s="316" t="s">
        <v>133</v>
      </c>
      <c r="C462" s="316"/>
      <c r="D462" s="316"/>
      <c r="E462" s="316"/>
      <c r="F462" s="316"/>
      <c r="G462" s="316"/>
      <c r="H462" s="316"/>
    </row>
    <row r="463" spans="1:8" ht="15.5" thickBot="1" x14ac:dyDescent="0.45">
      <c r="A463" s="132"/>
      <c r="B463" s="14"/>
      <c r="C463" s="13"/>
      <c r="D463" s="14"/>
      <c r="E463" s="14"/>
      <c r="F463" s="14"/>
      <c r="G463" s="14"/>
      <c r="H463" s="14"/>
    </row>
    <row r="464" spans="1:8" ht="15.5" thickBot="1" x14ac:dyDescent="0.45">
      <c r="A464" s="132"/>
      <c r="B464" s="229"/>
      <c r="C464" s="14"/>
      <c r="D464" s="14"/>
      <c r="E464" s="14"/>
      <c r="F464" s="14"/>
      <c r="G464" s="14"/>
      <c r="H464" s="14"/>
    </row>
    <row r="465" spans="1:8" ht="15" x14ac:dyDescent="0.4">
      <c r="A465" s="132"/>
      <c r="B465" s="14"/>
      <c r="C465" s="14"/>
      <c r="D465" s="14"/>
      <c r="E465" s="14"/>
      <c r="F465" s="14"/>
      <c r="G465" s="14"/>
      <c r="H465" s="14"/>
    </row>
    <row r="466" spans="1:8" ht="15" x14ac:dyDescent="0.35">
      <c r="A466" s="132"/>
      <c r="B466" s="316" t="s">
        <v>317</v>
      </c>
      <c r="C466" s="316"/>
      <c r="D466" s="316"/>
      <c r="E466" s="316"/>
      <c r="F466" s="316"/>
      <c r="G466" s="316"/>
      <c r="H466" s="316"/>
    </row>
    <row r="467" spans="1:8" ht="15" customHeight="1" x14ac:dyDescent="0.35">
      <c r="A467" s="132"/>
      <c r="B467" s="322" t="s">
        <v>263</v>
      </c>
      <c r="C467" s="322"/>
      <c r="D467" s="322"/>
      <c r="E467" s="322"/>
      <c r="F467" s="322"/>
      <c r="G467" s="322"/>
      <c r="H467" s="322"/>
    </row>
    <row r="468" spans="1:8" ht="15" x14ac:dyDescent="0.4">
      <c r="A468" s="132"/>
      <c r="B468" s="14"/>
      <c r="C468" s="14"/>
      <c r="D468" s="14"/>
      <c r="E468" s="14"/>
      <c r="F468" s="14"/>
      <c r="G468" s="14"/>
      <c r="H468" s="14"/>
    </row>
    <row r="469" spans="1:8" ht="15" x14ac:dyDescent="0.4">
      <c r="A469" s="132"/>
      <c r="B469" s="14" t="s">
        <v>349</v>
      </c>
      <c r="C469" s="14"/>
      <c r="D469" s="14"/>
      <c r="E469" s="14"/>
      <c r="F469" s="14"/>
      <c r="G469" s="14"/>
      <c r="H469" s="14"/>
    </row>
    <row r="470" spans="1:8" ht="15.5" thickBot="1" x14ac:dyDescent="0.45">
      <c r="A470" s="132"/>
      <c r="B470" s="1"/>
      <c r="C470" s="14"/>
      <c r="D470" s="14"/>
      <c r="E470" s="14"/>
      <c r="F470" s="14"/>
      <c r="G470" s="14"/>
      <c r="H470" s="14"/>
    </row>
    <row r="471" spans="1:8" ht="15.5" thickBot="1" x14ac:dyDescent="0.45">
      <c r="A471" s="132"/>
      <c r="B471" s="259" t="s">
        <v>322</v>
      </c>
      <c r="C471" s="325"/>
      <c r="D471" s="325"/>
      <c r="E471" s="325"/>
      <c r="F471" s="325"/>
      <c r="G471" s="325"/>
      <c r="H471" s="268"/>
    </row>
    <row r="472" spans="1:8" ht="15" x14ac:dyDescent="0.4">
      <c r="A472" s="132"/>
      <c r="B472" s="14"/>
      <c r="C472" s="270"/>
      <c r="D472" s="14"/>
      <c r="E472" s="14"/>
      <c r="F472" s="14"/>
      <c r="G472" s="14"/>
      <c r="H472" s="14"/>
    </row>
    <row r="473" spans="1:8" ht="15" x14ac:dyDescent="0.4">
      <c r="A473" s="132"/>
      <c r="B473" s="302" t="s">
        <v>134</v>
      </c>
      <c r="C473" s="302"/>
      <c r="D473" s="302"/>
      <c r="E473" s="302"/>
      <c r="F473" s="302"/>
      <c r="G473" s="302"/>
      <c r="H473" s="302"/>
    </row>
    <row r="474" spans="1:8" ht="15.5" thickBot="1" x14ac:dyDescent="0.45">
      <c r="A474" s="132"/>
      <c r="B474" s="14"/>
      <c r="C474" s="14"/>
      <c r="D474" s="14"/>
      <c r="E474" s="14"/>
      <c r="F474" s="14"/>
      <c r="G474" s="14"/>
      <c r="H474" s="14"/>
    </row>
    <row r="475" spans="1:8" ht="15.5" thickBot="1" x14ac:dyDescent="0.45">
      <c r="A475" s="132"/>
      <c r="B475" s="228"/>
      <c r="C475" s="14"/>
      <c r="D475" s="14"/>
      <c r="E475" s="14"/>
      <c r="F475" s="14"/>
      <c r="G475" s="14"/>
      <c r="H475" s="14"/>
    </row>
    <row r="476" spans="1:8" ht="15" x14ac:dyDescent="0.4">
      <c r="A476" s="132"/>
      <c r="B476" s="14"/>
      <c r="C476" s="14"/>
      <c r="D476" s="14"/>
      <c r="E476" s="14"/>
      <c r="F476" s="14"/>
      <c r="G476" s="14"/>
      <c r="H476" s="14"/>
    </row>
    <row r="477" spans="1:8" ht="15" x14ac:dyDescent="0.4">
      <c r="A477" s="132"/>
      <c r="B477" s="319" t="s">
        <v>231</v>
      </c>
      <c r="C477" s="319"/>
      <c r="D477" s="319"/>
      <c r="E477" s="319"/>
      <c r="F477" s="319"/>
      <c r="G477" s="319"/>
      <c r="H477" s="319"/>
    </row>
    <row r="478" spans="1:8" ht="15" x14ac:dyDescent="0.35">
      <c r="A478" s="132"/>
      <c r="B478" s="322" t="s">
        <v>310</v>
      </c>
      <c r="C478" s="322"/>
      <c r="D478" s="322"/>
      <c r="E478" s="322"/>
      <c r="F478" s="322"/>
      <c r="G478" s="322"/>
      <c r="H478" s="322"/>
    </row>
    <row r="479" spans="1:8" ht="15.5" thickBot="1" x14ac:dyDescent="0.45">
      <c r="A479" s="132"/>
      <c r="B479" s="14"/>
      <c r="C479" s="14"/>
      <c r="D479" s="14"/>
      <c r="E479" s="14"/>
      <c r="F479" s="14"/>
      <c r="G479" s="14"/>
      <c r="H479" s="14"/>
    </row>
    <row r="480" spans="1:8" ht="49.5" customHeight="1" thickBot="1" x14ac:dyDescent="0.45">
      <c r="A480" s="132"/>
      <c r="B480" s="142" t="s">
        <v>283</v>
      </c>
      <c r="C480" s="133" t="s">
        <v>135</v>
      </c>
      <c r="D480" s="42" t="s">
        <v>49</v>
      </c>
      <c r="E480" s="38"/>
      <c r="F480" s="18"/>
      <c r="G480" s="39"/>
      <c r="H480" s="40"/>
    </row>
    <row r="481" spans="1:8" ht="15.5" thickBot="1" x14ac:dyDescent="0.4">
      <c r="A481" s="132"/>
      <c r="B481" s="168"/>
      <c r="C481" s="169"/>
      <c r="D481" s="170" t="str">
        <f>IF(OR(B481="",C481=""),"",B481/C481)</f>
        <v/>
      </c>
      <c r="E481" s="38"/>
      <c r="F481" s="38"/>
      <c r="G481" s="39"/>
      <c r="H481" s="40"/>
    </row>
    <row r="482" spans="1:8" ht="15" x14ac:dyDescent="0.4">
      <c r="A482" s="132"/>
      <c r="B482" s="14"/>
      <c r="C482" s="14"/>
      <c r="D482" s="14"/>
      <c r="E482" s="14"/>
      <c r="F482" s="14"/>
      <c r="G482" s="14"/>
      <c r="H482" s="14"/>
    </row>
    <row r="483" spans="1:8" ht="15" x14ac:dyDescent="0.4">
      <c r="A483" s="132"/>
      <c r="B483" s="319" t="s">
        <v>238</v>
      </c>
      <c r="C483" s="319"/>
      <c r="D483" s="14"/>
      <c r="E483" s="14"/>
      <c r="F483" s="14"/>
      <c r="G483" s="14"/>
      <c r="H483" s="14"/>
    </row>
    <row r="484" spans="1:8" ht="15" customHeight="1" x14ac:dyDescent="0.35">
      <c r="A484" s="132"/>
      <c r="B484" s="356" t="s">
        <v>311</v>
      </c>
      <c r="C484" s="356"/>
      <c r="D484" s="356"/>
      <c r="E484" s="356"/>
      <c r="F484" s="356"/>
      <c r="G484" s="356"/>
      <c r="H484" s="356"/>
    </row>
    <row r="485" spans="1:8" ht="15" customHeight="1" x14ac:dyDescent="0.35">
      <c r="A485" s="132"/>
      <c r="B485" s="356"/>
      <c r="C485" s="356"/>
      <c r="D485" s="356"/>
      <c r="E485" s="356"/>
      <c r="F485" s="356"/>
      <c r="G485" s="356"/>
      <c r="H485" s="356"/>
    </row>
    <row r="486" spans="1:8" ht="15.5" thickBot="1" x14ac:dyDescent="0.45">
      <c r="A486" s="132"/>
      <c r="B486" s="14"/>
      <c r="C486" s="14"/>
      <c r="D486" s="14"/>
      <c r="E486" s="14"/>
      <c r="F486" s="14"/>
      <c r="G486" s="14"/>
      <c r="H486" s="14"/>
    </row>
    <row r="487" spans="1:8" ht="46.5" customHeight="1" x14ac:dyDescent="0.35">
      <c r="A487" s="132"/>
      <c r="B487" s="57" t="s">
        <v>136</v>
      </c>
      <c r="C487" s="96" t="s">
        <v>137</v>
      </c>
      <c r="D487" s="98" t="s">
        <v>49</v>
      </c>
      <c r="E487" s="38"/>
      <c r="F487" s="38"/>
      <c r="G487" s="39"/>
      <c r="H487" s="40"/>
    </row>
    <row r="488" spans="1:8" ht="15.5" thickBot="1" x14ac:dyDescent="0.4">
      <c r="A488" s="132"/>
      <c r="B488" s="110"/>
      <c r="C488" s="172"/>
      <c r="D488" s="171" t="str">
        <f>IF(OR(B488="",C488=""),"",B488/C488)</f>
        <v/>
      </c>
      <c r="E488" s="38"/>
      <c r="F488" s="38"/>
      <c r="G488" s="39"/>
      <c r="H488" s="40"/>
    </row>
    <row r="489" spans="1:8" ht="15" x14ac:dyDescent="0.4">
      <c r="A489" s="132"/>
      <c r="B489" s="14"/>
      <c r="C489" s="14"/>
      <c r="D489" s="14"/>
      <c r="E489" s="14"/>
      <c r="F489" s="14"/>
      <c r="G489" s="14"/>
      <c r="H489" s="14"/>
    </row>
    <row r="490" spans="1:8" ht="15" x14ac:dyDescent="0.4">
      <c r="A490" s="132"/>
      <c r="B490" s="15" t="s">
        <v>239</v>
      </c>
      <c r="C490" s="14"/>
      <c r="D490" s="14"/>
      <c r="E490" s="14"/>
      <c r="F490" s="14"/>
      <c r="G490" s="14"/>
      <c r="H490" s="14"/>
    </row>
    <row r="491" spans="1:8" ht="15.5" thickBot="1" x14ac:dyDescent="0.45">
      <c r="A491" s="132"/>
      <c r="B491" s="14"/>
      <c r="C491" s="14"/>
      <c r="D491" s="14"/>
      <c r="E491" s="14"/>
      <c r="F491" s="14"/>
      <c r="G491" s="14"/>
      <c r="H491" s="14"/>
    </row>
    <row r="492" spans="1:8" ht="58" customHeight="1" x14ac:dyDescent="0.35">
      <c r="A492" s="132"/>
      <c r="B492" s="57" t="s">
        <v>262</v>
      </c>
      <c r="C492" s="60" t="s">
        <v>138</v>
      </c>
      <c r="D492" s="54" t="s">
        <v>139</v>
      </c>
      <c r="E492" s="38"/>
      <c r="F492" s="38"/>
      <c r="G492" s="39"/>
      <c r="H492" s="40"/>
    </row>
    <row r="493" spans="1:8" ht="15.5" thickBot="1" x14ac:dyDescent="0.4">
      <c r="A493" s="132"/>
      <c r="B493" s="110"/>
      <c r="C493" s="109"/>
      <c r="D493" s="73" t="str">
        <f>IF(OR(B493="",C493=""),"",B493/C493)</f>
        <v/>
      </c>
      <c r="E493" s="38"/>
      <c r="F493" s="38"/>
      <c r="G493" s="39"/>
      <c r="H493" s="40"/>
    </row>
    <row r="494" spans="1:8" ht="15" x14ac:dyDescent="0.4">
      <c r="A494" s="132"/>
      <c r="B494" s="14"/>
      <c r="C494" s="14"/>
      <c r="D494" s="14"/>
      <c r="E494" s="14"/>
      <c r="F494" s="14"/>
      <c r="G494" s="14"/>
      <c r="H494" s="14"/>
    </row>
    <row r="495" spans="1:8" ht="15" x14ac:dyDescent="0.4">
      <c r="A495" s="132"/>
      <c r="B495" s="302" t="s">
        <v>284</v>
      </c>
      <c r="C495" s="302"/>
      <c r="D495" s="302"/>
      <c r="E495" s="302"/>
      <c r="F495" s="302"/>
      <c r="G495" s="302"/>
      <c r="H495" s="302"/>
    </row>
    <row r="496" spans="1:8" ht="15.5" thickBot="1" x14ac:dyDescent="0.45">
      <c r="A496" s="132"/>
      <c r="B496" s="14"/>
      <c r="C496" s="14"/>
      <c r="D496" s="14"/>
      <c r="E496" s="14"/>
      <c r="F496" s="14"/>
      <c r="G496" s="14"/>
      <c r="H496" s="14"/>
    </row>
    <row r="497" spans="1:8" ht="15.5" thickBot="1" x14ac:dyDescent="0.45">
      <c r="A497" s="132"/>
      <c r="B497" s="228"/>
      <c r="C497" s="14"/>
      <c r="D497" s="14"/>
      <c r="E497" s="14"/>
      <c r="F497" s="14"/>
      <c r="G497" s="14"/>
      <c r="H497" s="14"/>
    </row>
    <row r="498" spans="1:8" ht="15" x14ac:dyDescent="0.4">
      <c r="A498" s="132"/>
      <c r="B498" s="14"/>
      <c r="C498" s="14"/>
      <c r="D498" s="14"/>
      <c r="E498" s="14"/>
      <c r="F498" s="14"/>
      <c r="G498" s="14"/>
      <c r="H498" s="14"/>
    </row>
    <row r="499" spans="1:8" ht="15" x14ac:dyDescent="0.4">
      <c r="A499" s="132"/>
      <c r="B499" s="302" t="s">
        <v>350</v>
      </c>
      <c r="C499" s="302"/>
      <c r="D499" s="302"/>
      <c r="E499" s="302"/>
      <c r="F499" s="302"/>
      <c r="G499" s="302"/>
      <c r="H499" s="302"/>
    </row>
    <row r="500" spans="1:8" ht="15.5" thickBot="1" x14ac:dyDescent="0.45">
      <c r="A500" s="132"/>
      <c r="B500" s="14"/>
      <c r="C500" s="14"/>
      <c r="D500" s="14"/>
      <c r="E500" s="14"/>
      <c r="F500" s="14"/>
      <c r="G500" s="14"/>
      <c r="H500" s="14"/>
    </row>
    <row r="501" spans="1:8" ht="15.5" thickBot="1" x14ac:dyDescent="0.45">
      <c r="A501" s="132"/>
      <c r="B501" s="14" t="s">
        <v>140</v>
      </c>
      <c r="C501" s="228"/>
      <c r="D501" s="14"/>
      <c r="E501" s="14"/>
      <c r="F501" s="14"/>
      <c r="G501" s="14"/>
      <c r="H501" s="14"/>
    </row>
    <row r="502" spans="1:8" ht="15.5" thickBot="1" x14ac:dyDescent="0.45">
      <c r="A502" s="132"/>
      <c r="B502" s="14" t="s">
        <v>243</v>
      </c>
      <c r="C502" s="228"/>
      <c r="D502" s="14"/>
      <c r="E502" s="14"/>
      <c r="F502" s="14"/>
      <c r="G502" s="14"/>
      <c r="H502" s="14"/>
    </row>
    <row r="503" spans="1:8" ht="15" x14ac:dyDescent="0.4">
      <c r="A503" s="132"/>
      <c r="B503" s="14"/>
      <c r="C503" s="14"/>
      <c r="D503" s="14"/>
      <c r="E503" s="14"/>
      <c r="F503" s="14"/>
      <c r="G503" s="14"/>
      <c r="H503" s="14"/>
    </row>
    <row r="504" spans="1:8" ht="15" x14ac:dyDescent="0.4">
      <c r="A504" s="132"/>
      <c r="B504" s="302" t="s">
        <v>141</v>
      </c>
      <c r="C504" s="302"/>
      <c r="D504" s="302"/>
      <c r="E504" s="302"/>
      <c r="F504" s="302"/>
      <c r="G504" s="302"/>
      <c r="H504" s="302"/>
    </row>
    <row r="505" spans="1:8" ht="15.5" thickBot="1" x14ac:dyDescent="0.45">
      <c r="A505" s="132"/>
      <c r="B505" s="14"/>
      <c r="C505" s="14"/>
      <c r="D505" s="14"/>
      <c r="E505" s="14"/>
      <c r="F505" s="14"/>
      <c r="G505" s="14"/>
      <c r="H505" s="14"/>
    </row>
    <row r="506" spans="1:8" ht="15.5" thickBot="1" x14ac:dyDescent="0.45">
      <c r="A506" s="132"/>
      <c r="B506" s="228"/>
      <c r="C506" s="14"/>
      <c r="D506" s="14"/>
      <c r="E506" s="14"/>
      <c r="F506" s="14"/>
      <c r="G506" s="14"/>
      <c r="H506" s="14"/>
    </row>
    <row r="507" spans="1:8" ht="15" x14ac:dyDescent="0.4">
      <c r="A507" s="132"/>
      <c r="B507" s="14"/>
      <c r="C507" s="14"/>
      <c r="D507" s="14"/>
      <c r="E507" s="14"/>
      <c r="F507" s="14"/>
      <c r="G507" s="14"/>
      <c r="H507" s="14"/>
    </row>
    <row r="508" spans="1:8" ht="15" x14ac:dyDescent="0.4">
      <c r="A508" s="132"/>
      <c r="B508" s="302" t="s">
        <v>142</v>
      </c>
      <c r="C508" s="302"/>
      <c r="D508" s="302"/>
      <c r="E508" s="302"/>
      <c r="F508" s="302"/>
      <c r="G508" s="302"/>
      <c r="H508" s="302"/>
    </row>
    <row r="509" spans="1:8" ht="15.5" thickBot="1" x14ac:dyDescent="0.45">
      <c r="A509" s="132"/>
      <c r="B509" s="14"/>
      <c r="C509" s="14"/>
      <c r="D509" s="14"/>
      <c r="E509" s="14"/>
      <c r="F509" s="14"/>
      <c r="G509" s="14"/>
      <c r="H509" s="14"/>
    </row>
    <row r="510" spans="1:8" ht="15.5" thickBot="1" x14ac:dyDescent="0.45">
      <c r="A510" s="132"/>
      <c r="B510" s="230"/>
      <c r="C510" s="14"/>
      <c r="D510" s="14"/>
      <c r="E510" s="14"/>
      <c r="F510" s="14"/>
      <c r="G510" s="14"/>
      <c r="H510" s="14"/>
    </row>
    <row r="511" spans="1:8" ht="15" x14ac:dyDescent="0.4">
      <c r="A511" s="132"/>
      <c r="B511" s="14"/>
      <c r="C511" s="14"/>
      <c r="D511" s="14"/>
      <c r="E511" s="14"/>
      <c r="F511" s="14"/>
      <c r="G511" s="14"/>
      <c r="H511" s="14"/>
    </row>
    <row r="512" spans="1:8" ht="18.5" x14ac:dyDescent="0.45">
      <c r="A512" s="255">
        <v>9</v>
      </c>
      <c r="B512" s="303" t="s">
        <v>279</v>
      </c>
      <c r="C512" s="303"/>
      <c r="D512" s="303"/>
      <c r="E512" s="303"/>
      <c r="F512" s="303"/>
      <c r="G512" s="303"/>
      <c r="H512" s="303"/>
    </row>
    <row r="513" spans="1:14" ht="15" x14ac:dyDescent="0.35">
      <c r="A513" s="16"/>
      <c r="B513" s="321" t="s">
        <v>143</v>
      </c>
      <c r="C513" s="321"/>
      <c r="D513" s="321"/>
      <c r="E513" s="321"/>
      <c r="F513" s="321"/>
      <c r="G513" s="321"/>
      <c r="H513" s="321"/>
    </row>
    <row r="514" spans="1:14" ht="15" x14ac:dyDescent="0.4">
      <c r="A514" s="14"/>
      <c r="B514" s="357" t="s">
        <v>351</v>
      </c>
      <c r="C514" s="357"/>
      <c r="D514" s="357"/>
      <c r="E514" s="357"/>
      <c r="F514" s="357"/>
      <c r="G514" s="357"/>
      <c r="H514" s="357"/>
    </row>
    <row r="515" spans="1:14" ht="15" x14ac:dyDescent="0.35">
      <c r="A515" s="132"/>
      <c r="B515" s="354" t="s">
        <v>280</v>
      </c>
      <c r="C515" s="354"/>
      <c r="D515" s="354"/>
      <c r="E515" s="354"/>
      <c r="F515" s="354"/>
      <c r="G515" s="354"/>
      <c r="H515" s="354"/>
    </row>
    <row r="516" spans="1:14" ht="15.5" thickBot="1" x14ac:dyDescent="0.45">
      <c r="A516" s="14"/>
      <c r="B516" s="14"/>
      <c r="C516" s="14"/>
      <c r="D516" s="14"/>
      <c r="E516" s="14"/>
      <c r="F516" s="14"/>
      <c r="G516" s="14"/>
      <c r="H516" s="14"/>
    </row>
    <row r="517" spans="1:14" ht="15.5" thickBot="1" x14ac:dyDescent="0.45">
      <c r="A517" s="74"/>
      <c r="B517" s="124" t="s">
        <v>111</v>
      </c>
      <c r="C517" s="218">
        <f>C214</f>
        <v>0</v>
      </c>
      <c r="D517" s="120"/>
      <c r="E517" s="120"/>
      <c r="F517" s="14"/>
      <c r="G517" s="75"/>
      <c r="H517" s="74"/>
    </row>
    <row r="518" spans="1:14" ht="15.5" thickBot="1" x14ac:dyDescent="0.45">
      <c r="A518" s="75"/>
      <c r="B518" s="120"/>
      <c r="C518" s="120"/>
      <c r="D518" s="120"/>
      <c r="E518" s="120"/>
      <c r="F518" s="14"/>
      <c r="G518" s="74"/>
      <c r="H518" s="14"/>
    </row>
    <row r="519" spans="1:14" ht="45" customHeight="1" thickBot="1" x14ac:dyDescent="0.45">
      <c r="A519" s="45"/>
      <c r="B519" s="179" t="s">
        <v>145</v>
      </c>
      <c r="C519" s="332" t="s">
        <v>146</v>
      </c>
      <c r="D519" s="333"/>
      <c r="E519" s="334"/>
      <c r="F519" s="180" t="s">
        <v>147</v>
      </c>
      <c r="G519" s="76"/>
      <c r="H519" s="14"/>
    </row>
    <row r="520" spans="1:14" ht="16" x14ac:dyDescent="0.4">
      <c r="A520" s="75"/>
      <c r="B520" s="181"/>
      <c r="C520" s="112" t="s">
        <v>148</v>
      </c>
      <c r="D520" s="112" t="s">
        <v>149</v>
      </c>
      <c r="E520" s="112" t="s">
        <v>150</v>
      </c>
      <c r="F520" s="182"/>
      <c r="G520" s="77"/>
      <c r="H520" s="14"/>
      <c r="I520" s="285" t="s">
        <v>149</v>
      </c>
      <c r="J520" s="286" t="s">
        <v>150</v>
      </c>
    </row>
    <row r="521" spans="1:14" ht="16" x14ac:dyDescent="0.4">
      <c r="A521" s="75"/>
      <c r="B521" s="181" t="s">
        <v>151</v>
      </c>
      <c r="C521" s="112" t="s">
        <v>152</v>
      </c>
      <c r="D521" s="112" t="s">
        <v>153</v>
      </c>
      <c r="E521" s="112" t="s">
        <v>154</v>
      </c>
      <c r="F521" s="182"/>
      <c r="G521" s="74"/>
      <c r="H521" s="14"/>
      <c r="I521" s="287" t="s">
        <v>153</v>
      </c>
      <c r="J521" s="288" t="s">
        <v>154</v>
      </c>
    </row>
    <row r="522" spans="1:14" ht="16" x14ac:dyDescent="0.4">
      <c r="A522" s="75"/>
      <c r="B522" s="183" t="s">
        <v>155</v>
      </c>
      <c r="C522" s="115">
        <v>1</v>
      </c>
      <c r="D522" s="116">
        <f>C522*I522</f>
        <v>10.0797080169</v>
      </c>
      <c r="E522" s="117">
        <f>C522*J522</f>
        <v>2.7044227521000002</v>
      </c>
      <c r="F522" s="184"/>
      <c r="G522" s="74"/>
      <c r="H522" s="14"/>
      <c r="I522" s="134">
        <v>10.0797080169</v>
      </c>
      <c r="J522" s="135">
        <v>2.7044227521000002</v>
      </c>
      <c r="M522" s="276"/>
      <c r="N522" s="276"/>
    </row>
    <row r="523" spans="1:14" ht="16" x14ac:dyDescent="0.4">
      <c r="A523" s="75"/>
      <c r="B523" s="183" t="s">
        <v>156</v>
      </c>
      <c r="C523" s="115">
        <v>1</v>
      </c>
      <c r="D523" s="116">
        <f>C523*I523</f>
        <v>8.8477437037000009</v>
      </c>
      <c r="E523" s="117">
        <f>C523*J523</f>
        <v>2.2209931824</v>
      </c>
      <c r="F523" s="127"/>
      <c r="G523" s="74"/>
      <c r="H523" s="14"/>
      <c r="I523" s="136">
        <v>8.8477437037000009</v>
      </c>
      <c r="J523" s="135">
        <v>2.2209931824</v>
      </c>
      <c r="M523" s="276"/>
      <c r="N523" s="276"/>
    </row>
    <row r="524" spans="1:14" ht="16" x14ac:dyDescent="0.4">
      <c r="A524" s="75"/>
      <c r="B524" s="183" t="s">
        <v>157</v>
      </c>
      <c r="C524" s="115">
        <v>1</v>
      </c>
      <c r="D524" s="116">
        <f>C524*I524</f>
        <v>10.0797080169</v>
      </c>
      <c r="E524" s="117">
        <f>C524*J524</f>
        <v>2.7044227521000002</v>
      </c>
      <c r="F524" s="127"/>
      <c r="G524" s="74"/>
      <c r="H524" s="14"/>
      <c r="I524" s="134">
        <v>10.0797080169</v>
      </c>
      <c r="J524" s="135">
        <v>2.7044227521000002</v>
      </c>
      <c r="M524" s="276"/>
      <c r="N524" s="276"/>
    </row>
    <row r="525" spans="1:14" ht="16.5" thickBot="1" x14ac:dyDescent="0.45">
      <c r="A525" s="75"/>
      <c r="B525" s="183" t="s">
        <v>158</v>
      </c>
      <c r="C525" s="115">
        <v>1</v>
      </c>
      <c r="D525" s="116">
        <f>C525*I525</f>
        <v>6.6724741514000003</v>
      </c>
      <c r="E525" s="117">
        <f>C525*J525</f>
        <v>1.5218157332</v>
      </c>
      <c r="F525" s="127"/>
      <c r="G525" s="74"/>
      <c r="H525" s="14"/>
      <c r="I525" s="137">
        <v>6.6724741514000003</v>
      </c>
      <c r="J525" s="138">
        <v>1.5218157332</v>
      </c>
      <c r="M525" s="276"/>
      <c r="N525" s="276"/>
    </row>
    <row r="526" spans="1:14" ht="15" x14ac:dyDescent="0.4">
      <c r="A526" s="75"/>
      <c r="B526" s="183" t="s">
        <v>159</v>
      </c>
      <c r="C526" s="118"/>
      <c r="D526" s="118"/>
      <c r="E526" s="119"/>
      <c r="F526" s="127"/>
      <c r="G526" s="74"/>
      <c r="H526" s="14"/>
      <c r="I526" s="15"/>
      <c r="J526" s="15"/>
    </row>
    <row r="527" spans="1:14" ht="15" x14ac:dyDescent="0.4">
      <c r="A527" s="75"/>
      <c r="B527" s="329"/>
      <c r="C527" s="330"/>
      <c r="D527" s="330"/>
      <c r="E527" s="330"/>
      <c r="F527" s="331"/>
      <c r="G527" s="74"/>
      <c r="H527" s="14"/>
      <c r="I527" s="15"/>
      <c r="J527" s="15"/>
    </row>
    <row r="528" spans="1:14" ht="15" x14ac:dyDescent="0.4">
      <c r="A528" s="75"/>
      <c r="B528" s="185" t="s">
        <v>252</v>
      </c>
      <c r="C528" s="121"/>
      <c r="D528" s="115">
        <v>100</v>
      </c>
      <c r="E528" s="117">
        <f>D528*0</f>
        <v>0</v>
      </c>
      <c r="F528" s="182"/>
      <c r="G528" s="74"/>
      <c r="H528" s="14"/>
      <c r="I528" s="74"/>
      <c r="J528" s="78"/>
    </row>
    <row r="529" spans="1:14" ht="15" x14ac:dyDescent="0.4">
      <c r="A529" s="75"/>
      <c r="B529" s="329"/>
      <c r="C529" s="330"/>
      <c r="D529" s="330"/>
      <c r="E529" s="330"/>
      <c r="F529" s="331"/>
      <c r="G529" s="74"/>
      <c r="H529" s="14"/>
      <c r="I529" s="74"/>
      <c r="J529" s="74"/>
    </row>
    <row r="530" spans="1:14" ht="15.5" thickBot="1" x14ac:dyDescent="0.45">
      <c r="A530" s="75"/>
      <c r="B530" s="186" t="s">
        <v>160</v>
      </c>
      <c r="C530" s="187">
        <f>SUM(C522:C526)</f>
        <v>4</v>
      </c>
      <c r="D530" s="187">
        <f>SUM(D522:D528)</f>
        <v>135.67963388890001</v>
      </c>
      <c r="E530" s="188">
        <f>SUM(E522:E528)</f>
        <v>9.1516544197999998</v>
      </c>
      <c r="F530" s="189"/>
      <c r="G530" s="74"/>
      <c r="H530" s="14"/>
      <c r="I530" s="74"/>
      <c r="J530" s="74"/>
    </row>
    <row r="531" spans="1:14" ht="15" x14ac:dyDescent="0.4">
      <c r="A531" s="75"/>
      <c r="B531" s="120"/>
      <c r="C531" s="120"/>
      <c r="D531" s="120"/>
      <c r="E531" s="120"/>
      <c r="F531" s="120"/>
      <c r="G531" s="74"/>
      <c r="H531" s="14"/>
      <c r="I531" s="74"/>
      <c r="J531" s="74"/>
    </row>
    <row r="532" spans="1:14" ht="15.5" thickBot="1" x14ac:dyDescent="0.45">
      <c r="A532" s="75"/>
      <c r="B532" s="120"/>
      <c r="C532" s="120"/>
      <c r="D532" s="120"/>
      <c r="E532" s="120"/>
      <c r="F532" s="120"/>
      <c r="G532" s="74"/>
      <c r="H532" s="14"/>
      <c r="I532" s="74"/>
      <c r="J532" s="74"/>
    </row>
    <row r="533" spans="1:14" ht="45" customHeight="1" thickBot="1" x14ac:dyDescent="0.45">
      <c r="A533" s="45"/>
      <c r="B533" s="190" t="s">
        <v>161</v>
      </c>
      <c r="C533" s="332" t="s">
        <v>162</v>
      </c>
      <c r="D533" s="333"/>
      <c r="E533" s="334"/>
      <c r="F533" s="180" t="s">
        <v>147</v>
      </c>
      <c r="G533" s="76"/>
      <c r="H533" s="14"/>
      <c r="I533" s="15"/>
      <c r="J533" s="15"/>
    </row>
    <row r="534" spans="1:14" ht="16" x14ac:dyDescent="0.4">
      <c r="A534" s="75"/>
      <c r="B534" s="191"/>
      <c r="C534" s="111" t="s">
        <v>148</v>
      </c>
      <c r="D534" s="111" t="s">
        <v>149</v>
      </c>
      <c r="E534" s="113" t="s">
        <v>150</v>
      </c>
      <c r="F534" s="182"/>
      <c r="G534" s="79"/>
      <c r="H534" s="14"/>
      <c r="I534" s="289" t="s">
        <v>149</v>
      </c>
      <c r="J534" s="290" t="s">
        <v>150</v>
      </c>
    </row>
    <row r="535" spans="1:14" ht="16" x14ac:dyDescent="0.4">
      <c r="A535" s="75"/>
      <c r="B535" s="181" t="s">
        <v>151</v>
      </c>
      <c r="C535" s="112" t="s">
        <v>163</v>
      </c>
      <c r="D535" s="112" t="s">
        <v>153</v>
      </c>
      <c r="E535" s="113" t="s">
        <v>154</v>
      </c>
      <c r="F535" s="182"/>
      <c r="G535" s="80"/>
      <c r="H535" s="14"/>
      <c r="I535" s="287" t="s">
        <v>153</v>
      </c>
      <c r="J535" s="288" t="s">
        <v>154</v>
      </c>
    </row>
    <row r="536" spans="1:14" ht="16" x14ac:dyDescent="0.4">
      <c r="A536" s="75"/>
      <c r="B536" s="192" t="s">
        <v>164</v>
      </c>
      <c r="C536" s="115">
        <v>1</v>
      </c>
      <c r="D536" s="116">
        <f>C536*I536</f>
        <v>6.6724741514000003</v>
      </c>
      <c r="E536" s="117">
        <f>C536*J536</f>
        <v>1.5218157332</v>
      </c>
      <c r="F536" s="127"/>
      <c r="G536" s="81"/>
      <c r="H536" s="14"/>
      <c r="I536" s="291">
        <v>6.6724741514000003</v>
      </c>
      <c r="J536" s="292">
        <v>1.5218157332</v>
      </c>
      <c r="M536" s="276"/>
      <c r="N536" s="276"/>
    </row>
    <row r="537" spans="1:14" ht="16" x14ac:dyDescent="0.4">
      <c r="A537" s="75"/>
      <c r="B537" s="192" t="s">
        <v>165</v>
      </c>
      <c r="C537" s="115">
        <v>1</v>
      </c>
      <c r="D537" s="116">
        <f>C537*I537</f>
        <v>6.6724741514000003</v>
      </c>
      <c r="E537" s="117">
        <f>C537*J537</f>
        <v>1.7331997142</v>
      </c>
      <c r="F537" s="127"/>
      <c r="G537" s="81"/>
      <c r="H537" s="14"/>
      <c r="I537" s="291">
        <v>6.6724741514000003</v>
      </c>
      <c r="J537" s="292">
        <v>1.7331997142</v>
      </c>
      <c r="M537" s="276"/>
      <c r="N537" s="276"/>
    </row>
    <row r="538" spans="1:14" ht="16.5" thickBot="1" x14ac:dyDescent="0.45">
      <c r="A538" s="75"/>
      <c r="B538" s="192" t="s">
        <v>166</v>
      </c>
      <c r="C538" s="115">
        <v>1</v>
      </c>
      <c r="D538" s="116">
        <f>C538*I538</f>
        <v>9.7222222000000001E-3</v>
      </c>
      <c r="E538" s="117">
        <f>C538*J538</f>
        <v>1.9635E-3</v>
      </c>
      <c r="F538" s="127"/>
      <c r="G538" s="81"/>
      <c r="H538" s="14"/>
      <c r="I538" s="293">
        <v>9.7222222000000001E-3</v>
      </c>
      <c r="J538" s="294">
        <v>1.9635E-3</v>
      </c>
      <c r="M538" s="276"/>
      <c r="N538" s="276"/>
    </row>
    <row r="539" spans="1:14" ht="15.5" thickBot="1" x14ac:dyDescent="0.45">
      <c r="A539" s="75"/>
      <c r="B539" s="335"/>
      <c r="C539" s="336"/>
      <c r="D539" s="336"/>
      <c r="E539" s="336"/>
      <c r="F539" s="337"/>
      <c r="G539" s="78"/>
      <c r="H539" s="14"/>
      <c r="I539" s="15"/>
      <c r="J539" s="15"/>
    </row>
    <row r="540" spans="1:14" ht="16" x14ac:dyDescent="0.4">
      <c r="A540" s="75"/>
      <c r="B540" s="191"/>
      <c r="C540" s="111" t="s">
        <v>148</v>
      </c>
      <c r="D540" s="111" t="s">
        <v>149</v>
      </c>
      <c r="E540" s="113" t="s">
        <v>150</v>
      </c>
      <c r="F540" s="193"/>
      <c r="G540" s="79"/>
      <c r="H540" s="14"/>
      <c r="I540" s="289" t="s">
        <v>149</v>
      </c>
      <c r="J540" s="290" t="s">
        <v>150</v>
      </c>
    </row>
    <row r="541" spans="1:14" ht="16" x14ac:dyDescent="0.4">
      <c r="A541" s="75"/>
      <c r="B541" s="194" t="s">
        <v>151</v>
      </c>
      <c r="C541" s="111" t="s">
        <v>152</v>
      </c>
      <c r="D541" s="112" t="s">
        <v>153</v>
      </c>
      <c r="E541" s="113" t="s">
        <v>154</v>
      </c>
      <c r="F541" s="195"/>
      <c r="G541" s="79"/>
      <c r="H541" s="14"/>
      <c r="I541" s="287" t="s">
        <v>153</v>
      </c>
      <c r="J541" s="288" t="s">
        <v>154</v>
      </c>
    </row>
    <row r="542" spans="1:14" ht="16" x14ac:dyDescent="0.4">
      <c r="A542" s="75"/>
      <c r="B542" s="194" t="s">
        <v>167</v>
      </c>
      <c r="C542" s="115">
        <v>1</v>
      </c>
      <c r="D542" s="116">
        <f t="shared" ref="D542:D550" si="6">C542*I542</f>
        <v>10.0797080169</v>
      </c>
      <c r="E542" s="117">
        <f t="shared" ref="E542:E550" si="7">C542*J542</f>
        <v>2.6980725360000002</v>
      </c>
      <c r="F542" s="127"/>
      <c r="G542" s="81"/>
      <c r="H542" s="14"/>
      <c r="I542" s="291">
        <v>10.0797080169</v>
      </c>
      <c r="J542" s="292">
        <v>2.6980725360000002</v>
      </c>
      <c r="M542" s="276"/>
      <c r="N542" s="276"/>
    </row>
    <row r="543" spans="1:14" ht="16" x14ac:dyDescent="0.4">
      <c r="A543" s="75"/>
      <c r="B543" s="194" t="s">
        <v>168</v>
      </c>
      <c r="C543" s="115">
        <v>1</v>
      </c>
      <c r="D543" s="116">
        <f t="shared" si="6"/>
        <v>10.0797080169</v>
      </c>
      <c r="E543" s="117">
        <f t="shared" si="7"/>
        <v>2.6980725360000002</v>
      </c>
      <c r="F543" s="127"/>
      <c r="G543" s="81"/>
      <c r="H543" s="14"/>
      <c r="I543" s="291">
        <v>10.0797080169</v>
      </c>
      <c r="J543" s="292">
        <v>2.6980725360000002</v>
      </c>
      <c r="M543" s="276"/>
      <c r="N543" s="276"/>
    </row>
    <row r="544" spans="1:14" ht="16" x14ac:dyDescent="0.4">
      <c r="A544" s="75"/>
      <c r="B544" s="194" t="s">
        <v>169</v>
      </c>
      <c r="C544" s="115">
        <v>1</v>
      </c>
      <c r="D544" s="116">
        <f t="shared" si="6"/>
        <v>10.0797080169</v>
      </c>
      <c r="E544" s="117">
        <f t="shared" si="7"/>
        <v>2.6980725360000002</v>
      </c>
      <c r="F544" s="127"/>
      <c r="G544" s="81"/>
      <c r="H544" s="14"/>
      <c r="I544" s="291">
        <v>10.0797080169</v>
      </c>
      <c r="J544" s="292">
        <v>2.6980725360000002</v>
      </c>
      <c r="M544" s="276"/>
      <c r="N544" s="276"/>
    </row>
    <row r="545" spans="1:14" ht="16" x14ac:dyDescent="0.4">
      <c r="A545" s="75"/>
      <c r="B545" s="194" t="s">
        <v>170</v>
      </c>
      <c r="C545" s="115">
        <v>1</v>
      </c>
      <c r="D545" s="116">
        <f t="shared" si="6"/>
        <v>10.278556891799999</v>
      </c>
      <c r="E545" s="117">
        <f t="shared" si="7"/>
        <v>2.8734084018999999</v>
      </c>
      <c r="F545" s="127"/>
      <c r="G545" s="81"/>
      <c r="H545" s="14"/>
      <c r="I545" s="291">
        <v>10.278556891799999</v>
      </c>
      <c r="J545" s="292">
        <v>2.8734084018999999</v>
      </c>
      <c r="M545" s="276"/>
      <c r="N545" s="276"/>
    </row>
    <row r="546" spans="1:14" ht="16" x14ac:dyDescent="0.4">
      <c r="A546" s="75"/>
      <c r="B546" s="194" t="s">
        <v>171</v>
      </c>
      <c r="C546" s="115">
        <v>1</v>
      </c>
      <c r="D546" s="116">
        <f t="shared" si="6"/>
        <v>10.278556891799999</v>
      </c>
      <c r="E546" s="117">
        <f t="shared" si="7"/>
        <v>2.8734084018999999</v>
      </c>
      <c r="F546" s="127"/>
      <c r="G546" s="81"/>
      <c r="H546" s="14"/>
      <c r="I546" s="291">
        <v>10.278556891799999</v>
      </c>
      <c r="J546" s="292">
        <v>2.8734084018999999</v>
      </c>
      <c r="M546" s="276"/>
      <c r="N546" s="276"/>
    </row>
    <row r="547" spans="1:14" ht="16" x14ac:dyDescent="0.4">
      <c r="A547" s="75"/>
      <c r="B547" s="194" t="s">
        <v>172</v>
      </c>
      <c r="C547" s="115">
        <v>1</v>
      </c>
      <c r="D547" s="116">
        <f t="shared" si="6"/>
        <v>10.278556891799999</v>
      </c>
      <c r="E547" s="117">
        <f t="shared" si="7"/>
        <v>2.8734084018999999</v>
      </c>
      <c r="F547" s="127"/>
      <c r="G547" s="81"/>
      <c r="H547" s="14"/>
      <c r="I547" s="291">
        <v>10.278556891799999</v>
      </c>
      <c r="J547" s="292">
        <v>2.8734084018999999</v>
      </c>
      <c r="M547" s="276"/>
      <c r="N547" s="276"/>
    </row>
    <row r="548" spans="1:14" ht="16" x14ac:dyDescent="0.4">
      <c r="A548" s="75"/>
      <c r="B548" s="194" t="s">
        <v>173</v>
      </c>
      <c r="C548" s="122">
        <v>1</v>
      </c>
      <c r="D548" s="116">
        <f t="shared" si="6"/>
        <v>9.7222222000000001E-3</v>
      </c>
      <c r="E548" s="117">
        <f t="shared" si="7"/>
        <v>1.9635E-3</v>
      </c>
      <c r="F548" s="127"/>
      <c r="G548" s="81"/>
      <c r="H548" s="14"/>
      <c r="I548" s="291">
        <v>9.7222222000000001E-3</v>
      </c>
      <c r="J548" s="292">
        <v>1.9635E-3</v>
      </c>
      <c r="M548" s="276"/>
      <c r="N548" s="276"/>
    </row>
    <row r="549" spans="1:14" ht="16" x14ac:dyDescent="0.4">
      <c r="A549" s="75"/>
      <c r="B549" s="194" t="s">
        <v>174</v>
      </c>
      <c r="C549" s="122">
        <v>1</v>
      </c>
      <c r="D549" s="116">
        <f t="shared" si="6"/>
        <v>9.7222222000000001E-3</v>
      </c>
      <c r="E549" s="117">
        <f t="shared" si="7"/>
        <v>1.9635E-3</v>
      </c>
      <c r="F549" s="127"/>
      <c r="G549" s="81"/>
      <c r="H549" s="14"/>
      <c r="I549" s="291">
        <v>9.7222222000000001E-3</v>
      </c>
      <c r="J549" s="292">
        <v>1.9635E-3</v>
      </c>
      <c r="M549" s="276"/>
      <c r="N549" s="276"/>
    </row>
    <row r="550" spans="1:14" ht="16.5" thickBot="1" x14ac:dyDescent="0.45">
      <c r="A550" s="75"/>
      <c r="B550" s="194" t="s">
        <v>175</v>
      </c>
      <c r="C550" s="122">
        <v>1</v>
      </c>
      <c r="D550" s="116">
        <f t="shared" si="6"/>
        <v>9.7222222000000001E-3</v>
      </c>
      <c r="E550" s="117">
        <f t="shared" si="7"/>
        <v>1.9635E-3</v>
      </c>
      <c r="F550" s="127"/>
      <c r="G550" s="81"/>
      <c r="H550" s="14"/>
      <c r="I550" s="293">
        <v>9.7222222000000001E-3</v>
      </c>
      <c r="J550" s="294">
        <v>1.9635E-3</v>
      </c>
      <c r="M550" s="276"/>
      <c r="N550" s="276"/>
    </row>
    <row r="551" spans="1:14" ht="16" x14ac:dyDescent="0.4">
      <c r="A551" s="75"/>
      <c r="B551" s="196"/>
      <c r="C551" s="125"/>
      <c r="D551" s="125"/>
      <c r="E551" s="125"/>
      <c r="F551" s="182"/>
      <c r="G551" s="74"/>
      <c r="H551" s="14"/>
      <c r="I551" s="74"/>
      <c r="J551" s="295"/>
    </row>
    <row r="552" spans="1:14" ht="16.5" thickBot="1" x14ac:dyDescent="0.45">
      <c r="A552" s="75"/>
      <c r="B552" s="186" t="s">
        <v>176</v>
      </c>
      <c r="C552" s="187">
        <f>SUM(C536:C538,C542:C550)</f>
        <v>12</v>
      </c>
      <c r="D552" s="187">
        <f>SUM(D536:D538,D542:D550)</f>
        <v>74.458631917699989</v>
      </c>
      <c r="E552" s="188">
        <f>SUM(E536:E538,E542:E550)</f>
        <v>19.977312261099996</v>
      </c>
      <c r="F552" s="189"/>
      <c r="G552" s="74"/>
      <c r="H552" s="14"/>
      <c r="I552" s="74"/>
      <c r="J552" s="295"/>
    </row>
    <row r="553" spans="1:14" ht="16" x14ac:dyDescent="0.4">
      <c r="A553" s="75"/>
      <c r="B553" s="120"/>
      <c r="C553" s="120"/>
      <c r="D553" s="120"/>
      <c r="E553" s="120"/>
      <c r="F553" s="120"/>
      <c r="G553" s="74"/>
      <c r="H553" s="14"/>
      <c r="I553" s="74"/>
      <c r="J553" s="295"/>
    </row>
    <row r="554" spans="1:14" ht="16.5" thickBot="1" x14ac:dyDescent="0.45">
      <c r="A554" s="75"/>
      <c r="B554" s="120"/>
      <c r="C554" s="120"/>
      <c r="D554" s="120"/>
      <c r="E554" s="120"/>
      <c r="F554" s="120"/>
      <c r="G554" s="74"/>
      <c r="H554" s="14"/>
      <c r="I554" s="74"/>
      <c r="J554" s="295"/>
    </row>
    <row r="555" spans="1:14" ht="27" customHeight="1" thickBot="1" x14ac:dyDescent="0.45">
      <c r="A555" s="45"/>
      <c r="B555" s="179" t="s">
        <v>177</v>
      </c>
      <c r="C555" s="332" t="s">
        <v>178</v>
      </c>
      <c r="D555" s="333"/>
      <c r="E555" s="334"/>
      <c r="F555" s="180" t="s">
        <v>144</v>
      </c>
      <c r="G555" s="74"/>
      <c r="H555" s="14"/>
      <c r="I555" s="15"/>
      <c r="J555" s="15"/>
    </row>
    <row r="556" spans="1:14" ht="16" x14ac:dyDescent="0.4">
      <c r="A556" s="74"/>
      <c r="B556" s="197"/>
      <c r="C556" s="338" t="s">
        <v>149</v>
      </c>
      <c r="D556" s="339"/>
      <c r="E556" s="113" t="s">
        <v>150</v>
      </c>
      <c r="F556" s="198"/>
      <c r="G556" s="74"/>
      <c r="H556" s="14"/>
      <c r="I556" s="296" t="s">
        <v>150</v>
      </c>
      <c r="J556" s="15"/>
    </row>
    <row r="557" spans="1:14" ht="16" x14ac:dyDescent="0.4">
      <c r="A557" s="74"/>
      <c r="B557" s="181" t="s">
        <v>151</v>
      </c>
      <c r="C557" s="338" t="s">
        <v>153</v>
      </c>
      <c r="D557" s="339"/>
      <c r="E557" s="113" t="s">
        <v>154</v>
      </c>
      <c r="F557" s="198"/>
      <c r="G557" s="74"/>
      <c r="H557" s="14"/>
      <c r="I557" s="297" t="s">
        <v>154</v>
      </c>
      <c r="J557" s="15"/>
    </row>
    <row r="558" spans="1:14" ht="16" x14ac:dyDescent="0.4">
      <c r="A558" s="74"/>
      <c r="B558" s="199" t="s">
        <v>179</v>
      </c>
      <c r="C558" s="340">
        <v>1</v>
      </c>
      <c r="D558" s="341"/>
      <c r="E558" s="114" t="s">
        <v>180</v>
      </c>
      <c r="F558" s="127"/>
      <c r="G558" s="74"/>
      <c r="H558" s="14"/>
      <c r="I558" s="298" t="s">
        <v>180</v>
      </c>
      <c r="J558" s="15"/>
    </row>
    <row r="559" spans="1:14" ht="16" x14ac:dyDescent="0.4">
      <c r="A559" s="74"/>
      <c r="B559" s="183" t="s">
        <v>181</v>
      </c>
      <c r="C559" s="340">
        <v>1</v>
      </c>
      <c r="D559" s="341"/>
      <c r="E559" s="123">
        <f>C559*I559</f>
        <v>0.378</v>
      </c>
      <c r="F559" s="127"/>
      <c r="G559" s="74"/>
      <c r="H559" s="14"/>
      <c r="I559" s="299">
        <v>0.378</v>
      </c>
      <c r="J559" s="15"/>
    </row>
    <row r="560" spans="1:14" ht="16.5" thickBot="1" x14ac:dyDescent="0.45">
      <c r="A560" s="74"/>
      <c r="B560" s="183" t="s">
        <v>182</v>
      </c>
      <c r="C560" s="342">
        <f>C559-C558</f>
        <v>0</v>
      </c>
      <c r="D560" s="343"/>
      <c r="E560" s="123">
        <f>C560*I560</f>
        <v>0</v>
      </c>
      <c r="F560" s="182"/>
      <c r="G560" s="74"/>
      <c r="H560" s="14"/>
      <c r="I560" s="300">
        <v>0.378</v>
      </c>
      <c r="J560" s="15"/>
    </row>
    <row r="561" spans="1:8" ht="15" x14ac:dyDescent="0.4">
      <c r="A561" s="74"/>
      <c r="B561" s="344"/>
      <c r="C561" s="345"/>
      <c r="D561" s="345"/>
      <c r="E561" s="345"/>
      <c r="F561" s="182"/>
      <c r="G561" s="74"/>
      <c r="H561" s="14"/>
    </row>
    <row r="562" spans="1:8" ht="15" x14ac:dyDescent="0.4">
      <c r="A562" s="74"/>
      <c r="B562" s="346" t="s">
        <v>183</v>
      </c>
      <c r="C562" s="347"/>
      <c r="D562" s="347"/>
      <c r="E562" s="348"/>
      <c r="F562" s="220" t="s">
        <v>144</v>
      </c>
      <c r="G562" s="74"/>
      <c r="H562" s="14"/>
    </row>
    <row r="563" spans="1:8" ht="15" x14ac:dyDescent="0.4">
      <c r="A563" s="74"/>
      <c r="B563" s="200" t="s">
        <v>184</v>
      </c>
      <c r="C563" s="349">
        <f>C559+D552+D530</f>
        <v>211.1382658066</v>
      </c>
      <c r="D563" s="350"/>
      <c r="E563" s="351"/>
      <c r="F563" s="127"/>
      <c r="G563" s="82"/>
      <c r="H563" s="14"/>
    </row>
    <row r="564" spans="1:8" ht="15" x14ac:dyDescent="0.4">
      <c r="A564" s="74"/>
      <c r="B564" s="201" t="s">
        <v>185</v>
      </c>
      <c r="C564" s="308">
        <f>SUM(E530,E552)</f>
        <v>29.128966680899996</v>
      </c>
      <c r="D564" s="309"/>
      <c r="E564" s="310"/>
      <c r="F564" s="127"/>
      <c r="G564" s="82"/>
      <c r="H564" s="14"/>
    </row>
    <row r="565" spans="1:8" ht="15" x14ac:dyDescent="0.4">
      <c r="A565" s="74"/>
      <c r="B565" s="201" t="s">
        <v>186</v>
      </c>
      <c r="C565" s="308">
        <f>E559</f>
        <v>0.378</v>
      </c>
      <c r="D565" s="309"/>
      <c r="E565" s="310"/>
      <c r="F565" s="127"/>
      <c r="G565" s="82"/>
      <c r="H565" s="14"/>
    </row>
    <row r="566" spans="1:8" ht="15" x14ac:dyDescent="0.4">
      <c r="A566" s="74"/>
      <c r="B566" s="201" t="s">
        <v>187</v>
      </c>
      <c r="C566" s="308" t="str">
        <f>IF(C517=0,"",SUM(E530,E552,E559)/C517)</f>
        <v/>
      </c>
      <c r="D566" s="309"/>
      <c r="E566" s="310"/>
      <c r="F566" s="127"/>
      <c r="G566" s="82"/>
      <c r="H566" s="14"/>
    </row>
    <row r="567" spans="1:8" ht="15" x14ac:dyDescent="0.4">
      <c r="A567" s="83"/>
      <c r="B567" s="201" t="s">
        <v>188</v>
      </c>
      <c r="C567" s="308" t="str">
        <f>IF(C517=0,"",SUM(E560,E552,E530)/C517)</f>
        <v/>
      </c>
      <c r="D567" s="309"/>
      <c r="E567" s="310"/>
      <c r="F567" s="127"/>
      <c r="G567" s="82"/>
      <c r="H567" s="14"/>
    </row>
    <row r="568" spans="1:8" ht="15.5" thickBot="1" x14ac:dyDescent="0.45">
      <c r="A568" s="74"/>
      <c r="B568" s="202" t="s">
        <v>189</v>
      </c>
      <c r="C568" s="311" t="str">
        <f>IF(C517=0,"",SUM(C560,D552,D530)/C517)</f>
        <v/>
      </c>
      <c r="D568" s="312"/>
      <c r="E568" s="313"/>
      <c r="F568" s="203"/>
      <c r="G568" s="82"/>
      <c r="H568" s="14"/>
    </row>
    <row r="569" spans="1:8" ht="15" x14ac:dyDescent="0.4">
      <c r="A569" s="74"/>
      <c r="B569" s="120"/>
      <c r="C569" s="120"/>
      <c r="D569" s="120"/>
      <c r="E569" s="120"/>
      <c r="F569" s="120"/>
      <c r="G569" s="120"/>
      <c r="H569" s="14"/>
    </row>
    <row r="570" spans="1:8" ht="15" x14ac:dyDescent="0.35">
      <c r="A570" s="45"/>
      <c r="B570" s="318" t="s">
        <v>251</v>
      </c>
      <c r="C570" s="318"/>
      <c r="D570" s="318"/>
      <c r="E570" s="318"/>
      <c r="F570" s="318"/>
      <c r="G570" s="318"/>
      <c r="H570" s="318"/>
    </row>
    <row r="571" spans="1:8" ht="15" x14ac:dyDescent="0.35">
      <c r="A571" s="132"/>
      <c r="B571" s="354" t="s">
        <v>280</v>
      </c>
      <c r="C571" s="354"/>
      <c r="D571" s="354"/>
      <c r="E571" s="354"/>
      <c r="F571" s="354"/>
      <c r="G571" s="354"/>
      <c r="H571" s="354"/>
    </row>
    <row r="572" spans="1:8" ht="15.5" thickBot="1" x14ac:dyDescent="0.45">
      <c r="A572" s="132"/>
      <c r="B572" s="87"/>
      <c r="C572" s="14"/>
      <c r="D572" s="14"/>
      <c r="E572" s="14"/>
      <c r="F572" s="14"/>
      <c r="G572" s="14"/>
      <c r="H572" s="14"/>
    </row>
    <row r="573" spans="1:8" ht="15" x14ac:dyDescent="0.4">
      <c r="A573" s="74"/>
      <c r="B573" s="126"/>
      <c r="C573" s="314" t="s">
        <v>190</v>
      </c>
      <c r="D573" s="315"/>
      <c r="E573" s="173" t="s">
        <v>57</v>
      </c>
      <c r="F573" s="120"/>
      <c r="G573" s="120"/>
      <c r="H573" s="14"/>
    </row>
    <row r="574" spans="1:8" ht="15" x14ac:dyDescent="0.4">
      <c r="A574" s="74"/>
      <c r="B574" s="47" t="s">
        <v>191</v>
      </c>
      <c r="C574" s="306" t="s">
        <v>192</v>
      </c>
      <c r="D574" s="307"/>
      <c r="E574" s="174"/>
      <c r="F574" s="128"/>
      <c r="G574" s="120"/>
      <c r="H574" s="14"/>
    </row>
    <row r="575" spans="1:8" ht="15" x14ac:dyDescent="0.4">
      <c r="A575" s="74"/>
      <c r="B575" s="47"/>
      <c r="C575" s="306" t="s">
        <v>193</v>
      </c>
      <c r="D575" s="307"/>
      <c r="E575" s="174"/>
      <c r="F575" s="128"/>
      <c r="G575" s="120"/>
      <c r="H575" s="14"/>
    </row>
    <row r="576" spans="1:8" ht="15" x14ac:dyDescent="0.4">
      <c r="A576" s="74"/>
      <c r="B576" s="47"/>
      <c r="C576" s="352" t="s">
        <v>194</v>
      </c>
      <c r="D576" s="353"/>
      <c r="E576" s="174"/>
      <c r="F576" s="128"/>
      <c r="G576" s="120"/>
      <c r="H576" s="14"/>
    </row>
    <row r="577" spans="1:8" ht="15" x14ac:dyDescent="0.4">
      <c r="A577" s="74"/>
      <c r="B577" s="129"/>
      <c r="C577" s="306" t="s">
        <v>195</v>
      </c>
      <c r="D577" s="307"/>
      <c r="E577" s="174"/>
      <c r="F577" s="128"/>
      <c r="G577" s="120"/>
      <c r="H577" s="14"/>
    </row>
    <row r="578" spans="1:8" ht="15" x14ac:dyDescent="0.4">
      <c r="A578" s="74"/>
      <c r="B578" s="47"/>
      <c r="C578" s="306" t="s">
        <v>196</v>
      </c>
      <c r="D578" s="307"/>
      <c r="E578" s="174"/>
      <c r="F578" s="128"/>
      <c r="G578" s="120"/>
      <c r="H578" s="14"/>
    </row>
    <row r="579" spans="1:8" ht="15" x14ac:dyDescent="0.4">
      <c r="A579" s="74"/>
      <c r="B579" s="47"/>
      <c r="C579" s="306" t="s">
        <v>197</v>
      </c>
      <c r="D579" s="307"/>
      <c r="E579" s="174"/>
      <c r="F579" s="128"/>
      <c r="G579" s="120"/>
      <c r="H579" s="14"/>
    </row>
    <row r="580" spans="1:8" ht="15" x14ac:dyDescent="0.4">
      <c r="A580" s="74"/>
      <c r="B580" s="47"/>
      <c r="C580" s="306" t="s">
        <v>198</v>
      </c>
      <c r="D580" s="307"/>
      <c r="E580" s="174"/>
      <c r="F580" s="128"/>
      <c r="G580" s="120"/>
      <c r="H580" s="14"/>
    </row>
    <row r="581" spans="1:8" ht="15.5" thickBot="1" x14ac:dyDescent="0.45">
      <c r="A581" s="74"/>
      <c r="B581" s="47"/>
      <c r="C581" s="304" t="s">
        <v>199</v>
      </c>
      <c r="D581" s="305"/>
      <c r="E581" s="175"/>
      <c r="F581" s="128"/>
      <c r="G581" s="120"/>
      <c r="H581" s="14"/>
    </row>
    <row r="582" spans="1:8" ht="15" x14ac:dyDescent="0.4">
      <c r="A582" s="74"/>
      <c r="B582" s="130" t="s">
        <v>200</v>
      </c>
      <c r="C582" s="306" t="s">
        <v>201</v>
      </c>
      <c r="D582" s="307"/>
      <c r="E582" s="176"/>
      <c r="F582" s="128"/>
      <c r="G582" s="120"/>
      <c r="H582" s="14"/>
    </row>
    <row r="583" spans="1:8" ht="15" x14ac:dyDescent="0.4">
      <c r="A583" s="74"/>
      <c r="B583" s="47"/>
      <c r="C583" s="306" t="s">
        <v>202</v>
      </c>
      <c r="D583" s="307"/>
      <c r="E583" s="174"/>
      <c r="F583" s="128"/>
      <c r="G583" s="120"/>
      <c r="H583" s="14"/>
    </row>
    <row r="584" spans="1:8" ht="15" x14ac:dyDescent="0.4">
      <c r="A584" s="74"/>
      <c r="B584" s="47"/>
      <c r="C584" s="306" t="s">
        <v>203</v>
      </c>
      <c r="D584" s="307"/>
      <c r="E584" s="174"/>
      <c r="F584" s="128"/>
      <c r="G584" s="120"/>
      <c r="H584" s="14"/>
    </row>
    <row r="585" spans="1:8" ht="15" x14ac:dyDescent="0.4">
      <c r="A585" s="74"/>
      <c r="B585" s="47"/>
      <c r="C585" s="306" t="s">
        <v>204</v>
      </c>
      <c r="D585" s="307"/>
      <c r="E585" s="174"/>
      <c r="F585" s="128"/>
      <c r="G585" s="120"/>
      <c r="H585" s="14"/>
    </row>
    <row r="586" spans="1:8" ht="15" x14ac:dyDescent="0.4">
      <c r="A586" s="74"/>
      <c r="B586" s="47"/>
      <c r="C586" s="306" t="s">
        <v>205</v>
      </c>
      <c r="D586" s="307"/>
      <c r="E586" s="174"/>
      <c r="F586" s="128"/>
      <c r="G586" s="120"/>
      <c r="H586" s="14"/>
    </row>
    <row r="587" spans="1:8" ht="15" x14ac:dyDescent="0.4">
      <c r="A587" s="74"/>
      <c r="B587" s="47"/>
      <c r="C587" s="306" t="s">
        <v>206</v>
      </c>
      <c r="D587" s="307"/>
      <c r="E587" s="174"/>
      <c r="F587" s="128"/>
      <c r="G587" s="120"/>
      <c r="H587" s="14"/>
    </row>
    <row r="588" spans="1:8" ht="15.5" thickBot="1" x14ac:dyDescent="0.45">
      <c r="A588" s="74"/>
      <c r="B588" s="131"/>
      <c r="C588" s="304" t="s">
        <v>207</v>
      </c>
      <c r="D588" s="305"/>
      <c r="E588" s="177"/>
      <c r="F588" s="128"/>
      <c r="G588" s="120"/>
      <c r="H588" s="14"/>
    </row>
    <row r="589" spans="1:8" ht="15" x14ac:dyDescent="0.4">
      <c r="A589" s="74"/>
      <c r="B589" s="120"/>
      <c r="C589" s="120"/>
      <c r="D589" s="120"/>
      <c r="E589" s="120"/>
      <c r="F589" s="120"/>
      <c r="G589" s="120"/>
      <c r="H589" s="14"/>
    </row>
    <row r="590" spans="1:8" ht="15" x14ac:dyDescent="0.4">
      <c r="A590" s="84"/>
      <c r="B590" s="178" t="s">
        <v>290</v>
      </c>
      <c r="C590" s="120"/>
      <c r="D590" s="120"/>
      <c r="E590" s="120"/>
      <c r="F590" s="120"/>
      <c r="G590" s="120"/>
      <c r="H590" s="14"/>
    </row>
    <row r="591" spans="1:8" ht="15" x14ac:dyDescent="0.4">
      <c r="A591" s="84"/>
      <c r="B591" s="37" t="s">
        <v>286</v>
      </c>
      <c r="C591" s="120"/>
      <c r="D591" s="120"/>
      <c r="E591" s="120"/>
      <c r="F591" s="120"/>
      <c r="G591" s="120"/>
      <c r="H591" s="14"/>
    </row>
    <row r="592" spans="1:8" ht="15" x14ac:dyDescent="0.4">
      <c r="A592" s="84"/>
      <c r="B592" s="37" t="s">
        <v>291</v>
      </c>
      <c r="C592" s="37"/>
      <c r="D592" s="37"/>
      <c r="E592" s="37"/>
      <c r="F592" s="37"/>
      <c r="G592" s="120"/>
      <c r="H592" s="14"/>
    </row>
    <row r="593" spans="1:8" ht="15" x14ac:dyDescent="0.4">
      <c r="A593" s="84"/>
      <c r="B593" s="37" t="s">
        <v>287</v>
      </c>
      <c r="C593" s="37"/>
      <c r="D593" s="37"/>
      <c r="E593" s="37"/>
      <c r="F593" s="37"/>
      <c r="G593" s="37"/>
      <c r="H593" s="14"/>
    </row>
    <row r="594" spans="1:8" ht="15" x14ac:dyDescent="0.4">
      <c r="A594" s="84"/>
      <c r="B594" s="37" t="s">
        <v>288</v>
      </c>
      <c r="C594" s="37"/>
      <c r="D594" s="37"/>
      <c r="E594" s="37"/>
      <c r="F594" s="37"/>
      <c r="G594" s="37"/>
      <c r="H594" s="14"/>
    </row>
    <row r="595" spans="1:8" ht="15" x14ac:dyDescent="0.4">
      <c r="A595" s="84"/>
      <c r="B595" s="37" t="s">
        <v>289</v>
      </c>
      <c r="C595" s="37"/>
      <c r="D595" s="37"/>
      <c r="E595" s="37"/>
      <c r="F595" s="37"/>
      <c r="G595" s="37"/>
      <c r="H595" s="14"/>
    </row>
    <row r="596" spans="1:8" ht="15" x14ac:dyDescent="0.4">
      <c r="A596" s="45"/>
      <c r="B596" s="37"/>
      <c r="C596" s="37"/>
      <c r="D596" s="37"/>
      <c r="E596" s="37"/>
      <c r="F596" s="37"/>
      <c r="G596" s="37"/>
      <c r="H596" s="14"/>
    </row>
    <row r="597" spans="1:8" ht="15" x14ac:dyDescent="0.35">
      <c r="A597" s="12"/>
      <c r="B597" s="301" t="s">
        <v>250</v>
      </c>
      <c r="C597" s="301"/>
      <c r="D597" s="301"/>
      <c r="E597" s="301"/>
      <c r="F597" s="301"/>
      <c r="G597" s="301"/>
      <c r="H597" s="301"/>
    </row>
    <row r="598" spans="1:8" ht="15.5" thickBot="1" x14ac:dyDescent="0.45">
      <c r="A598" s="12"/>
      <c r="B598" s="71"/>
      <c r="C598" s="71"/>
      <c r="D598" s="71"/>
      <c r="E598" s="71"/>
      <c r="F598" s="71"/>
      <c r="G598" s="71"/>
      <c r="H598" s="14"/>
    </row>
    <row r="599" spans="1:8" ht="15" x14ac:dyDescent="0.4">
      <c r="A599" s="12"/>
      <c r="B599" s="207" t="s">
        <v>208</v>
      </c>
      <c r="C599" s="204"/>
      <c r="D599" s="71"/>
      <c r="E599" s="71"/>
      <c r="F599" s="71"/>
      <c r="G599" s="71"/>
      <c r="H599" s="14"/>
    </row>
    <row r="600" spans="1:8" ht="15" x14ac:dyDescent="0.4">
      <c r="A600" s="12"/>
      <c r="B600" s="208" t="s">
        <v>209</v>
      </c>
      <c r="C600" s="205"/>
      <c r="D600" s="71"/>
      <c r="E600" s="71"/>
      <c r="F600" s="71"/>
      <c r="G600" s="71"/>
      <c r="H600" s="14"/>
    </row>
    <row r="601" spans="1:8" ht="15.5" thickBot="1" x14ac:dyDescent="0.45">
      <c r="A601" s="12"/>
      <c r="B601" s="209" t="s">
        <v>210</v>
      </c>
      <c r="C601" s="206"/>
      <c r="D601" s="71"/>
      <c r="E601" s="71"/>
      <c r="F601" s="71"/>
      <c r="G601" s="71"/>
      <c r="H601" s="14"/>
    </row>
    <row r="602" spans="1:8" ht="15" x14ac:dyDescent="0.4">
      <c r="A602" s="71"/>
      <c r="B602" s="71"/>
      <c r="C602" s="71"/>
      <c r="D602" s="71"/>
      <c r="E602" s="71"/>
      <c r="F602" s="71"/>
      <c r="G602" s="71"/>
      <c r="H602" s="14"/>
    </row>
    <row r="603" spans="1:8" ht="15" x14ac:dyDescent="0.35">
      <c r="A603" s="71"/>
      <c r="B603" s="71"/>
      <c r="C603" s="71"/>
      <c r="D603" s="71"/>
      <c r="E603" s="71"/>
      <c r="F603" s="71"/>
      <c r="G603" s="71"/>
      <c r="H603" s="71"/>
    </row>
    <row r="604" spans="1:8" ht="15" x14ac:dyDescent="0.35">
      <c r="A604" s="71"/>
      <c r="B604" s="71"/>
      <c r="C604" s="71"/>
      <c r="D604" s="71"/>
      <c r="E604" s="71"/>
      <c r="F604" s="71"/>
      <c r="G604" s="71"/>
      <c r="H604" s="71"/>
    </row>
    <row r="605" spans="1:8" ht="15" x14ac:dyDescent="0.35">
      <c r="A605" s="45"/>
      <c r="B605" s="45"/>
      <c r="C605" s="45"/>
      <c r="D605" s="45"/>
      <c r="E605" s="45"/>
      <c r="F605" s="45"/>
    </row>
    <row r="606" spans="1:8" ht="15" x14ac:dyDescent="0.4">
      <c r="A606" s="45"/>
      <c r="B606" s="45"/>
      <c r="C606" s="45"/>
      <c r="D606" s="45"/>
      <c r="E606" s="45"/>
      <c r="F606" s="45"/>
      <c r="G606" s="15"/>
    </row>
    <row r="607" spans="1:8" ht="15" x14ac:dyDescent="0.4">
      <c r="A607" s="45"/>
      <c r="B607" s="45"/>
      <c r="C607" s="45"/>
      <c r="D607" s="45"/>
      <c r="E607" s="45"/>
      <c r="F607" s="45"/>
      <c r="G607" s="15"/>
      <c r="H607" s="15"/>
    </row>
    <row r="608" spans="1:8" ht="15" x14ac:dyDescent="0.4">
      <c r="A608" s="45"/>
      <c r="B608" s="45"/>
      <c r="C608" s="45"/>
      <c r="D608" s="45"/>
      <c r="E608" s="45"/>
      <c r="F608" s="45"/>
      <c r="G608" s="15"/>
      <c r="H608" s="15"/>
    </row>
    <row r="609" spans="1:8" ht="15" x14ac:dyDescent="0.4">
      <c r="A609" s="45"/>
      <c r="B609" s="45"/>
      <c r="C609" s="45"/>
      <c r="D609" s="45"/>
      <c r="E609" s="45"/>
      <c r="F609" s="45"/>
      <c r="G609" s="15"/>
      <c r="H609" s="15"/>
    </row>
    <row r="610" spans="1:8" ht="15" x14ac:dyDescent="0.4">
      <c r="A610" s="45"/>
      <c r="B610" s="45"/>
      <c r="C610" s="45"/>
      <c r="D610" s="45"/>
      <c r="E610" s="45"/>
      <c r="F610" s="45"/>
      <c r="G610" s="15"/>
      <c r="H610" s="15"/>
    </row>
    <row r="611" spans="1:8" ht="15" x14ac:dyDescent="0.4">
      <c r="A611" s="45"/>
      <c r="B611" s="45"/>
      <c r="C611" s="45"/>
      <c r="D611" s="45"/>
      <c r="E611" s="45"/>
      <c r="F611" s="45"/>
      <c r="G611" s="15"/>
      <c r="H611" s="15"/>
    </row>
    <row r="612" spans="1:8" ht="15" x14ac:dyDescent="0.4">
      <c r="A612" s="45"/>
      <c r="B612" s="45"/>
      <c r="C612" s="45"/>
      <c r="D612" s="45"/>
      <c r="E612" s="45"/>
      <c r="F612" s="45"/>
      <c r="G612" s="15"/>
      <c r="H612" s="15"/>
    </row>
    <row r="613" spans="1:8" ht="15" x14ac:dyDescent="0.4">
      <c r="A613" s="45"/>
      <c r="B613" s="45"/>
      <c r="C613" s="45"/>
      <c r="D613" s="45"/>
      <c r="E613" s="45"/>
      <c r="F613" s="45"/>
      <c r="G613" s="15"/>
      <c r="H613" s="15"/>
    </row>
    <row r="614" spans="1:8" ht="15" x14ac:dyDescent="0.4">
      <c r="A614" s="45"/>
      <c r="B614" s="45"/>
      <c r="C614" s="45"/>
      <c r="D614" s="45"/>
      <c r="E614" s="45"/>
      <c r="F614" s="45"/>
      <c r="G614" s="15"/>
      <c r="H614" s="15"/>
    </row>
    <row r="615" spans="1:8" ht="15" x14ac:dyDescent="0.4">
      <c r="A615" s="45"/>
      <c r="B615" s="45"/>
      <c r="C615" s="45"/>
      <c r="D615" s="45"/>
      <c r="E615" s="45"/>
      <c r="F615" s="45"/>
      <c r="G615" s="15"/>
      <c r="H615" s="15"/>
    </row>
    <row r="616" spans="1:8" ht="15" x14ac:dyDescent="0.4">
      <c r="A616" s="45"/>
      <c r="B616" s="45"/>
      <c r="C616" s="45"/>
      <c r="D616" s="45"/>
      <c r="E616" s="45"/>
      <c r="F616" s="45"/>
      <c r="G616" s="15"/>
      <c r="H616" s="15"/>
    </row>
    <row r="617" spans="1:8" ht="15" x14ac:dyDescent="0.4">
      <c r="A617" s="45"/>
      <c r="B617" s="45"/>
      <c r="C617" s="45"/>
      <c r="D617" s="45"/>
      <c r="E617" s="45"/>
      <c r="F617" s="45"/>
      <c r="G617" s="15"/>
      <c r="H617" s="15"/>
    </row>
    <row r="618" spans="1:8" ht="15" x14ac:dyDescent="0.4">
      <c r="A618" s="45"/>
      <c r="B618" s="45"/>
      <c r="C618" s="45"/>
      <c r="D618" s="45"/>
      <c r="E618" s="45"/>
      <c r="F618" s="45"/>
      <c r="G618" s="15"/>
      <c r="H618" s="15"/>
    </row>
    <row r="619" spans="1:8" ht="15" x14ac:dyDescent="0.4">
      <c r="A619" s="45"/>
      <c r="B619" s="45"/>
      <c r="C619" s="45"/>
      <c r="D619" s="45"/>
      <c r="E619" s="45"/>
      <c r="F619" s="45"/>
      <c r="G619" s="15"/>
      <c r="H619" s="15"/>
    </row>
    <row r="620" spans="1:8" ht="15" x14ac:dyDescent="0.4">
      <c r="A620" s="45"/>
      <c r="B620" s="45"/>
      <c r="C620" s="45"/>
      <c r="D620" s="45"/>
      <c r="E620" s="45"/>
      <c r="F620" s="45"/>
      <c r="G620" s="15"/>
      <c r="H620" s="15"/>
    </row>
    <row r="621" spans="1:8" ht="15" x14ac:dyDescent="0.4">
      <c r="A621" s="45"/>
      <c r="B621" s="45"/>
      <c r="C621" s="45"/>
      <c r="D621" s="45"/>
      <c r="E621" s="45"/>
      <c r="F621" s="45"/>
      <c r="G621" s="15"/>
      <c r="H621" s="15"/>
    </row>
    <row r="622" spans="1:8" ht="15" x14ac:dyDescent="0.4">
      <c r="A622" s="45"/>
      <c r="B622" s="45"/>
      <c r="C622" s="45"/>
      <c r="D622" s="45"/>
      <c r="E622" s="45"/>
      <c r="F622" s="45"/>
      <c r="G622" s="15"/>
      <c r="H622" s="15"/>
    </row>
    <row r="623" spans="1:8" ht="15" x14ac:dyDescent="0.4">
      <c r="A623" s="45"/>
      <c r="B623" s="45"/>
      <c r="C623" s="45"/>
      <c r="D623" s="45"/>
      <c r="E623" s="45"/>
      <c r="F623" s="45"/>
      <c r="G623" s="15"/>
      <c r="H623" s="15"/>
    </row>
    <row r="624" spans="1:8" ht="15" x14ac:dyDescent="0.4">
      <c r="A624" s="45"/>
      <c r="B624" s="45"/>
      <c r="C624" s="45"/>
      <c r="D624" s="45"/>
      <c r="E624" s="45"/>
      <c r="F624" s="45"/>
      <c r="G624" s="15"/>
      <c r="H624" s="15"/>
    </row>
    <row r="625" spans="1:8" ht="15" x14ac:dyDescent="0.4">
      <c r="A625" s="45"/>
      <c r="B625" s="45"/>
      <c r="C625" s="45"/>
      <c r="D625" s="45"/>
      <c r="E625" s="45"/>
      <c r="F625" s="45"/>
      <c r="G625" s="15"/>
      <c r="H625" s="15"/>
    </row>
    <row r="626" spans="1:8" ht="15" x14ac:dyDescent="0.4">
      <c r="A626" s="45"/>
      <c r="B626" s="45"/>
      <c r="C626" s="45"/>
      <c r="D626" s="45"/>
      <c r="E626" s="45"/>
      <c r="F626" s="45"/>
      <c r="G626" s="15"/>
      <c r="H626" s="15"/>
    </row>
    <row r="627" spans="1:8" ht="15" x14ac:dyDescent="0.4">
      <c r="A627" s="45"/>
      <c r="B627" s="45"/>
      <c r="C627" s="45"/>
      <c r="D627" s="45"/>
      <c r="E627" s="45"/>
      <c r="F627" s="45"/>
      <c r="G627" s="15"/>
      <c r="H627" s="15"/>
    </row>
    <row r="628" spans="1:8" ht="15" x14ac:dyDescent="0.4">
      <c r="A628" s="45"/>
      <c r="B628" s="45"/>
      <c r="C628" s="45"/>
      <c r="D628" s="45"/>
      <c r="E628" s="45"/>
      <c r="F628" s="45"/>
      <c r="G628" s="15"/>
      <c r="H628" s="15"/>
    </row>
    <row r="629" spans="1:8" ht="15" x14ac:dyDescent="0.4">
      <c r="A629" s="45"/>
      <c r="B629" s="45"/>
      <c r="C629" s="45"/>
      <c r="D629" s="45"/>
      <c r="E629" s="45"/>
      <c r="F629" s="45"/>
      <c r="G629" s="15"/>
      <c r="H629" s="15"/>
    </row>
    <row r="630" spans="1:8" ht="15" x14ac:dyDescent="0.4">
      <c r="A630" s="45"/>
      <c r="B630" s="45"/>
      <c r="C630" s="45"/>
      <c r="D630" s="45"/>
      <c r="E630" s="45"/>
      <c r="F630" s="45"/>
      <c r="G630" s="15"/>
      <c r="H630" s="15"/>
    </row>
    <row r="631" spans="1:8" ht="15" x14ac:dyDescent="0.4">
      <c r="A631" s="45"/>
      <c r="B631" s="45"/>
      <c r="C631" s="45"/>
      <c r="D631" s="45"/>
      <c r="E631" s="45"/>
      <c r="F631" s="45"/>
      <c r="G631" s="15"/>
      <c r="H631" s="15"/>
    </row>
    <row r="632" spans="1:8" ht="15" x14ac:dyDescent="0.4">
      <c r="A632" s="45"/>
      <c r="B632" s="45"/>
      <c r="C632" s="45"/>
      <c r="D632" s="45"/>
      <c r="E632" s="45"/>
      <c r="F632" s="45"/>
      <c r="G632" s="15"/>
      <c r="H632" s="15"/>
    </row>
    <row r="633" spans="1:8" ht="15" x14ac:dyDescent="0.4">
      <c r="A633" s="45"/>
      <c r="B633" s="45"/>
      <c r="C633" s="45"/>
      <c r="D633" s="45"/>
      <c r="E633" s="45"/>
      <c r="F633" s="45"/>
      <c r="G633" s="15"/>
      <c r="H633" s="15"/>
    </row>
    <row r="634" spans="1:8" ht="15" x14ac:dyDescent="0.4">
      <c r="A634" s="45"/>
      <c r="B634" s="45"/>
      <c r="C634" s="45"/>
      <c r="D634" s="45"/>
      <c r="E634" s="45"/>
      <c r="F634" s="45"/>
      <c r="G634" s="15"/>
      <c r="H634" s="15"/>
    </row>
    <row r="635" spans="1:8" ht="15" x14ac:dyDescent="0.4">
      <c r="A635" s="45"/>
      <c r="B635" s="45"/>
      <c r="C635" s="45"/>
      <c r="D635" s="45"/>
      <c r="E635" s="45"/>
      <c r="F635" s="45"/>
      <c r="G635" s="15"/>
      <c r="H635" s="15"/>
    </row>
    <row r="636" spans="1:8" ht="15" x14ac:dyDescent="0.4">
      <c r="A636" s="45"/>
      <c r="B636" s="45"/>
      <c r="C636" s="45"/>
      <c r="D636" s="45"/>
      <c r="E636" s="45"/>
      <c r="F636" s="45"/>
      <c r="G636" s="15"/>
      <c r="H636" s="15"/>
    </row>
    <row r="637" spans="1:8" ht="15" x14ac:dyDescent="0.4">
      <c r="A637" s="45"/>
      <c r="B637" s="45"/>
      <c r="C637" s="45"/>
      <c r="D637" s="45"/>
      <c r="E637" s="45"/>
      <c r="F637" s="45"/>
      <c r="G637" s="15"/>
      <c r="H637" s="15"/>
    </row>
    <row r="638" spans="1:8" ht="15" x14ac:dyDescent="0.4">
      <c r="A638" s="45"/>
      <c r="B638" s="45"/>
      <c r="C638" s="45"/>
      <c r="D638" s="45"/>
      <c r="E638" s="45"/>
      <c r="F638" s="45"/>
      <c r="G638" s="15"/>
      <c r="H638" s="15"/>
    </row>
    <row r="639" spans="1:8" ht="15" x14ac:dyDescent="0.4">
      <c r="A639" s="45"/>
      <c r="B639" s="45"/>
      <c r="C639" s="45"/>
      <c r="D639" s="45"/>
      <c r="E639" s="45"/>
      <c r="F639" s="45"/>
      <c r="G639" s="15"/>
      <c r="H639" s="15"/>
    </row>
    <row r="640" spans="1:8" ht="15" x14ac:dyDescent="0.4">
      <c r="A640" s="45"/>
      <c r="B640" s="45"/>
      <c r="C640" s="45"/>
      <c r="D640" s="45"/>
      <c r="E640" s="45"/>
      <c r="F640" s="45"/>
      <c r="G640" s="15"/>
      <c r="H640" s="15"/>
    </row>
    <row r="641" spans="1:8" ht="15" x14ac:dyDescent="0.4">
      <c r="A641" s="45"/>
      <c r="B641" s="45"/>
      <c r="C641" s="45"/>
      <c r="D641" s="45"/>
      <c r="E641" s="45"/>
      <c r="F641" s="45"/>
      <c r="G641" s="15"/>
      <c r="H641" s="15"/>
    </row>
    <row r="642" spans="1:8" ht="15" x14ac:dyDescent="0.4">
      <c r="A642" s="45"/>
      <c r="B642" s="45"/>
      <c r="C642" s="45"/>
      <c r="D642" s="45"/>
      <c r="E642" s="45"/>
      <c r="F642" s="45"/>
      <c r="G642" s="15"/>
      <c r="H642" s="15"/>
    </row>
    <row r="643" spans="1:8" ht="15" x14ac:dyDescent="0.4">
      <c r="A643" s="45"/>
      <c r="B643" s="45"/>
      <c r="C643" s="45"/>
      <c r="D643" s="45"/>
      <c r="E643" s="45"/>
      <c r="F643" s="45"/>
      <c r="G643" s="15"/>
      <c r="H643" s="15"/>
    </row>
    <row r="644" spans="1:8" ht="15" x14ac:dyDescent="0.4">
      <c r="A644" s="45"/>
      <c r="B644" s="15"/>
      <c r="C644" s="15"/>
      <c r="D644" s="15"/>
      <c r="E644" s="15"/>
      <c r="F644" s="15"/>
      <c r="G644" s="15"/>
      <c r="H644" s="15"/>
    </row>
    <row r="645" spans="1:8" ht="15" x14ac:dyDescent="0.4">
      <c r="A645" s="45"/>
      <c r="B645" s="15"/>
      <c r="C645" s="15"/>
      <c r="D645" s="15"/>
      <c r="E645" s="15"/>
      <c r="F645" s="15"/>
      <c r="G645" s="15"/>
      <c r="H645" s="15"/>
    </row>
    <row r="646" spans="1:8" ht="15" x14ac:dyDescent="0.4">
      <c r="A646" s="45"/>
      <c r="B646" s="15"/>
      <c r="C646" s="15"/>
      <c r="D646" s="15"/>
      <c r="E646" s="15"/>
      <c r="F646" s="15"/>
      <c r="G646" s="15"/>
      <c r="H646" s="15"/>
    </row>
    <row r="647" spans="1:8" ht="15" x14ac:dyDescent="0.4">
      <c r="A647" s="45"/>
      <c r="B647" s="15"/>
      <c r="C647" s="15"/>
      <c r="D647" s="15"/>
      <c r="E647" s="15"/>
      <c r="F647" s="15"/>
      <c r="G647" s="15"/>
      <c r="H647" s="15"/>
    </row>
    <row r="648" spans="1:8" ht="15" x14ac:dyDescent="0.4">
      <c r="A648" s="45"/>
      <c r="B648" s="15"/>
      <c r="C648" s="15"/>
      <c r="D648" s="15"/>
      <c r="E648" s="15"/>
      <c r="F648" s="15"/>
      <c r="G648" s="15"/>
      <c r="H648" s="15"/>
    </row>
    <row r="649" spans="1:8" ht="15" x14ac:dyDescent="0.4">
      <c r="A649" s="45"/>
      <c r="B649" s="15"/>
      <c r="C649" s="15"/>
      <c r="D649" s="15"/>
      <c r="E649" s="15"/>
      <c r="F649" s="15"/>
      <c r="G649" s="15"/>
      <c r="H649" s="15"/>
    </row>
    <row r="650" spans="1:8" ht="15" x14ac:dyDescent="0.4">
      <c r="A650" s="45"/>
      <c r="B650" s="15"/>
      <c r="C650" s="15"/>
      <c r="D650" s="15"/>
      <c r="E650" s="15"/>
      <c r="F650" s="15"/>
      <c r="G650" s="15"/>
      <c r="H650" s="15"/>
    </row>
    <row r="651" spans="1:8" ht="15" x14ac:dyDescent="0.4">
      <c r="A651" s="45"/>
      <c r="B651" s="15"/>
      <c r="C651" s="15"/>
      <c r="D651" s="15"/>
      <c r="E651" s="15"/>
      <c r="F651" s="15"/>
      <c r="G651" s="15"/>
      <c r="H651" s="15"/>
    </row>
    <row r="652" spans="1:8" ht="15" x14ac:dyDescent="0.4">
      <c r="A652" s="45"/>
      <c r="B652" s="15"/>
      <c r="C652" s="15"/>
      <c r="D652" s="15"/>
      <c r="E652" s="15"/>
      <c r="F652" s="15"/>
      <c r="G652" s="15"/>
      <c r="H652" s="15"/>
    </row>
    <row r="653" spans="1:8" ht="15" x14ac:dyDescent="0.4">
      <c r="A653" s="45"/>
      <c r="B653" s="15"/>
      <c r="C653" s="15"/>
      <c r="D653" s="15"/>
      <c r="E653" s="15"/>
      <c r="F653" s="15"/>
      <c r="G653" s="15"/>
      <c r="H653" s="15"/>
    </row>
    <row r="654" spans="1:8" ht="15" x14ac:dyDescent="0.4">
      <c r="A654" s="45"/>
      <c r="B654" s="15"/>
      <c r="C654" s="15"/>
      <c r="D654" s="15"/>
      <c r="E654" s="15"/>
      <c r="F654" s="15"/>
      <c r="G654" s="15"/>
      <c r="H654" s="15"/>
    </row>
    <row r="655" spans="1:8" ht="15" x14ac:dyDescent="0.4">
      <c r="A655" s="45"/>
      <c r="B655" s="15"/>
      <c r="C655" s="15"/>
      <c r="D655" s="15"/>
      <c r="E655" s="15"/>
      <c r="F655" s="15"/>
      <c r="G655" s="15"/>
      <c r="H655" s="15"/>
    </row>
    <row r="656" spans="1:8" ht="15" x14ac:dyDescent="0.4">
      <c r="A656" s="45"/>
      <c r="B656" s="15"/>
      <c r="C656" s="15"/>
      <c r="D656" s="15"/>
      <c r="E656" s="15"/>
      <c r="F656" s="15"/>
      <c r="G656" s="15"/>
      <c r="H656" s="15"/>
    </row>
    <row r="657" spans="1:8" ht="15" x14ac:dyDescent="0.4">
      <c r="A657" s="45"/>
      <c r="B657" s="15"/>
      <c r="C657" s="15"/>
      <c r="D657" s="15"/>
      <c r="E657" s="15"/>
      <c r="F657" s="15"/>
      <c r="G657" s="15"/>
      <c r="H657" s="15"/>
    </row>
    <row r="658" spans="1:8" ht="15" x14ac:dyDescent="0.4">
      <c r="A658" s="45"/>
      <c r="B658" s="15"/>
      <c r="C658" s="15"/>
      <c r="D658" s="15"/>
      <c r="E658" s="15"/>
      <c r="F658" s="15"/>
      <c r="G658" s="15"/>
      <c r="H658" s="15"/>
    </row>
    <row r="659" spans="1:8" ht="15" x14ac:dyDescent="0.4">
      <c r="A659" s="45"/>
      <c r="B659" s="15"/>
      <c r="C659" s="15"/>
      <c r="D659" s="15"/>
      <c r="E659" s="15"/>
      <c r="F659" s="15"/>
      <c r="G659" s="15"/>
      <c r="H659" s="15"/>
    </row>
    <row r="660" spans="1:8" ht="15" x14ac:dyDescent="0.4">
      <c r="A660" s="45"/>
      <c r="B660" s="15"/>
      <c r="C660" s="15"/>
      <c r="D660" s="15"/>
      <c r="E660" s="15"/>
      <c r="F660" s="15"/>
      <c r="G660" s="15"/>
      <c r="H660" s="15"/>
    </row>
    <row r="661" spans="1:8" ht="15" x14ac:dyDescent="0.4">
      <c r="A661" s="45"/>
      <c r="B661" s="15"/>
      <c r="C661" s="15"/>
      <c r="D661" s="15"/>
      <c r="E661" s="15"/>
      <c r="F661" s="15"/>
      <c r="G661" s="15"/>
      <c r="H661" s="15"/>
    </row>
    <row r="662" spans="1:8" ht="15" x14ac:dyDescent="0.4">
      <c r="A662" s="45"/>
      <c r="B662" s="15"/>
      <c r="C662" s="15"/>
      <c r="D662" s="15"/>
      <c r="E662" s="15"/>
      <c r="F662" s="15"/>
      <c r="G662" s="15"/>
      <c r="H662" s="15"/>
    </row>
    <row r="663" spans="1:8" ht="15" x14ac:dyDescent="0.4">
      <c r="A663" s="45"/>
      <c r="B663" s="15"/>
      <c r="C663" s="15"/>
      <c r="D663" s="15"/>
      <c r="E663" s="15"/>
      <c r="F663" s="15"/>
      <c r="G663" s="15"/>
      <c r="H663" s="15"/>
    </row>
    <row r="664" spans="1:8" ht="15" x14ac:dyDescent="0.4">
      <c r="A664" s="45"/>
      <c r="B664" s="15"/>
      <c r="C664" s="15"/>
      <c r="D664" s="15"/>
      <c r="E664" s="15"/>
      <c r="F664" s="15"/>
      <c r="G664" s="15"/>
      <c r="H664" s="15"/>
    </row>
    <row r="665" spans="1:8" ht="15" x14ac:dyDescent="0.4">
      <c r="A665" s="45"/>
      <c r="B665" s="15"/>
      <c r="C665" s="15"/>
      <c r="D665" s="15"/>
      <c r="E665" s="15"/>
      <c r="F665" s="15"/>
      <c r="G665" s="15"/>
      <c r="H665" s="15"/>
    </row>
    <row r="666" spans="1:8" ht="15" x14ac:dyDescent="0.4">
      <c r="A666" s="45"/>
      <c r="B666" s="15"/>
      <c r="C666" s="15"/>
      <c r="D666" s="15"/>
      <c r="E666" s="15"/>
      <c r="F666" s="15"/>
      <c r="G666" s="15"/>
      <c r="H666" s="15"/>
    </row>
    <row r="667" spans="1:8" ht="15" x14ac:dyDescent="0.4">
      <c r="A667" s="45"/>
      <c r="B667" s="15"/>
      <c r="C667" s="15"/>
      <c r="D667" s="15"/>
      <c r="E667" s="15"/>
      <c r="F667" s="15"/>
      <c r="G667" s="15"/>
      <c r="H667" s="15"/>
    </row>
    <row r="668" spans="1:8" ht="15" x14ac:dyDescent="0.4">
      <c r="A668" s="45"/>
      <c r="B668" s="15"/>
      <c r="C668" s="15"/>
      <c r="D668" s="15"/>
      <c r="E668" s="15"/>
      <c r="F668" s="15"/>
      <c r="G668" s="15"/>
      <c r="H668" s="15"/>
    </row>
    <row r="669" spans="1:8" ht="15" x14ac:dyDescent="0.4">
      <c r="A669" s="45"/>
      <c r="B669" s="15"/>
      <c r="C669" s="15"/>
      <c r="D669" s="15"/>
      <c r="E669" s="15"/>
      <c r="F669" s="15"/>
      <c r="G669" s="15"/>
      <c r="H669" s="15"/>
    </row>
    <row r="670" spans="1:8" ht="15" x14ac:dyDescent="0.4">
      <c r="A670" s="45"/>
      <c r="B670" s="15"/>
      <c r="C670" s="15"/>
      <c r="D670" s="15"/>
      <c r="E670" s="15"/>
      <c r="F670" s="15"/>
      <c r="G670" s="15"/>
      <c r="H670" s="15"/>
    </row>
    <row r="671" spans="1:8" ht="15" x14ac:dyDescent="0.4">
      <c r="A671" s="45"/>
      <c r="B671" s="15"/>
      <c r="C671" s="15"/>
      <c r="D671" s="15"/>
      <c r="E671" s="15"/>
      <c r="F671" s="15"/>
      <c r="G671" s="15"/>
      <c r="H671" s="15"/>
    </row>
    <row r="672" spans="1:8" ht="15" x14ac:dyDescent="0.4">
      <c r="A672" s="45"/>
      <c r="B672" s="15"/>
      <c r="C672" s="15"/>
      <c r="D672" s="15"/>
      <c r="E672" s="15"/>
      <c r="F672" s="15"/>
      <c r="G672" s="15"/>
      <c r="H672" s="15"/>
    </row>
    <row r="673" spans="1:8" ht="15" x14ac:dyDescent="0.4">
      <c r="A673" s="45"/>
      <c r="B673" s="15"/>
      <c r="C673" s="15"/>
      <c r="D673" s="15"/>
      <c r="E673" s="15"/>
      <c r="F673" s="15"/>
      <c r="G673" s="15"/>
      <c r="H673" s="15"/>
    </row>
    <row r="674" spans="1:8" ht="15" x14ac:dyDescent="0.4">
      <c r="A674" s="45"/>
      <c r="B674" s="15"/>
      <c r="C674" s="15"/>
      <c r="D674" s="15"/>
      <c r="E674" s="15"/>
      <c r="F674" s="15"/>
      <c r="G674" s="15"/>
      <c r="H674" s="15"/>
    </row>
    <row r="675" spans="1:8" ht="15" x14ac:dyDescent="0.4">
      <c r="A675" s="45"/>
      <c r="B675" s="15"/>
      <c r="C675" s="15"/>
      <c r="D675" s="15"/>
      <c r="E675" s="15"/>
      <c r="F675" s="15"/>
      <c r="G675" s="15"/>
      <c r="H675" s="15"/>
    </row>
    <row r="676" spans="1:8" ht="15" x14ac:dyDescent="0.4">
      <c r="A676" s="45"/>
      <c r="B676" s="15"/>
      <c r="C676" s="15"/>
      <c r="D676" s="15"/>
      <c r="E676" s="15"/>
      <c r="F676" s="15"/>
      <c r="G676" s="15"/>
      <c r="H676" s="15"/>
    </row>
    <row r="677" spans="1:8" ht="15" x14ac:dyDescent="0.4">
      <c r="A677" s="45"/>
      <c r="B677" s="15"/>
      <c r="C677" s="15"/>
      <c r="D677" s="15"/>
      <c r="E677" s="15"/>
      <c r="F677" s="15"/>
      <c r="G677" s="15"/>
      <c r="H677" s="15"/>
    </row>
    <row r="678" spans="1:8" ht="15" x14ac:dyDescent="0.4">
      <c r="A678" s="45"/>
      <c r="B678" s="15"/>
      <c r="C678" s="15"/>
      <c r="D678" s="15"/>
      <c r="E678" s="15"/>
      <c r="F678" s="15"/>
      <c r="G678" s="15"/>
      <c r="H678" s="15"/>
    </row>
    <row r="679" spans="1:8" ht="15" x14ac:dyDescent="0.4">
      <c r="A679" s="45"/>
      <c r="B679" s="15"/>
      <c r="C679" s="15"/>
      <c r="D679" s="15"/>
      <c r="E679" s="15"/>
      <c r="F679" s="15"/>
      <c r="G679" s="15"/>
      <c r="H679" s="15"/>
    </row>
    <row r="680" spans="1:8" ht="15" x14ac:dyDescent="0.4">
      <c r="A680" s="45"/>
      <c r="B680" s="15"/>
      <c r="C680" s="15"/>
      <c r="D680" s="15"/>
      <c r="E680" s="15"/>
      <c r="F680" s="15"/>
      <c r="G680" s="15"/>
      <c r="H680" s="15"/>
    </row>
    <row r="681" spans="1:8" ht="15" x14ac:dyDescent="0.4">
      <c r="A681" s="45"/>
      <c r="B681" s="15"/>
      <c r="C681" s="15"/>
      <c r="D681" s="15"/>
      <c r="E681" s="15"/>
      <c r="F681" s="15"/>
      <c r="G681" s="15"/>
      <c r="H681" s="15"/>
    </row>
    <row r="682" spans="1:8" ht="15" x14ac:dyDescent="0.4">
      <c r="A682" s="45"/>
      <c r="B682" s="15"/>
      <c r="C682" s="15"/>
      <c r="D682" s="15"/>
      <c r="E682" s="15"/>
      <c r="F682" s="15"/>
      <c r="G682" s="15"/>
      <c r="H682" s="15"/>
    </row>
    <row r="683" spans="1:8" ht="15" x14ac:dyDescent="0.4">
      <c r="A683" s="45"/>
      <c r="B683" s="15"/>
      <c r="C683" s="15"/>
      <c r="D683" s="15"/>
      <c r="E683" s="15"/>
      <c r="F683" s="15"/>
      <c r="G683" s="15"/>
      <c r="H683" s="15"/>
    </row>
    <row r="684" spans="1:8" ht="15" x14ac:dyDescent="0.4">
      <c r="A684" s="45"/>
      <c r="B684" s="15"/>
      <c r="C684" s="15"/>
      <c r="D684" s="15"/>
      <c r="E684" s="15"/>
      <c r="F684" s="15"/>
      <c r="G684" s="15"/>
      <c r="H684" s="15"/>
    </row>
    <row r="685" spans="1:8" ht="15" x14ac:dyDescent="0.4">
      <c r="A685" s="45"/>
      <c r="B685" s="15"/>
      <c r="C685" s="15"/>
      <c r="D685" s="15"/>
      <c r="E685" s="15"/>
      <c r="F685" s="15"/>
      <c r="G685" s="15"/>
      <c r="H685" s="15"/>
    </row>
    <row r="686" spans="1:8" ht="15" x14ac:dyDescent="0.4">
      <c r="A686" s="45"/>
      <c r="B686" s="15"/>
      <c r="C686" s="15"/>
      <c r="D686" s="15"/>
      <c r="E686" s="15"/>
      <c r="F686" s="15"/>
      <c r="G686" s="15"/>
      <c r="H686" s="15"/>
    </row>
    <row r="687" spans="1:8" ht="15" x14ac:dyDescent="0.4">
      <c r="A687" s="45"/>
      <c r="B687" s="15"/>
      <c r="C687" s="15"/>
      <c r="D687" s="15"/>
      <c r="E687" s="15"/>
      <c r="F687" s="15"/>
      <c r="G687" s="15"/>
      <c r="H687" s="15"/>
    </row>
    <row r="688" spans="1:8" ht="15" x14ac:dyDescent="0.4">
      <c r="A688" s="45"/>
      <c r="B688" s="15"/>
      <c r="C688" s="15"/>
      <c r="D688" s="15"/>
      <c r="E688" s="15"/>
      <c r="F688" s="15"/>
      <c r="G688" s="15"/>
      <c r="H688" s="15"/>
    </row>
    <row r="689" spans="1:8" ht="15" x14ac:dyDescent="0.4">
      <c r="A689" s="45"/>
      <c r="B689" s="15"/>
      <c r="C689" s="15"/>
      <c r="D689" s="15"/>
      <c r="E689" s="15"/>
      <c r="F689" s="15"/>
      <c r="G689" s="15"/>
      <c r="H689" s="15"/>
    </row>
    <row r="690" spans="1:8" ht="15" x14ac:dyDescent="0.4">
      <c r="A690" s="45"/>
      <c r="B690" s="15"/>
      <c r="C690" s="15"/>
      <c r="D690" s="15"/>
      <c r="E690" s="15"/>
      <c r="F690" s="15"/>
      <c r="G690" s="15"/>
      <c r="H690" s="15"/>
    </row>
    <row r="691" spans="1:8" ht="15" x14ac:dyDescent="0.4">
      <c r="A691" s="45"/>
      <c r="B691" s="15"/>
      <c r="C691" s="15"/>
      <c r="D691" s="15"/>
      <c r="E691" s="15"/>
      <c r="F691" s="15"/>
      <c r="G691" s="15"/>
      <c r="H691" s="15"/>
    </row>
    <row r="692" spans="1:8" ht="15" x14ac:dyDescent="0.4">
      <c r="A692" s="45"/>
      <c r="B692" s="15"/>
      <c r="C692" s="15"/>
      <c r="D692" s="15"/>
      <c r="E692" s="15"/>
      <c r="F692" s="15"/>
      <c r="G692" s="15"/>
      <c r="H692" s="15"/>
    </row>
    <row r="693" spans="1:8" ht="15" x14ac:dyDescent="0.4">
      <c r="A693" s="45"/>
      <c r="B693" s="15"/>
      <c r="C693" s="15"/>
      <c r="D693" s="15"/>
      <c r="E693" s="15"/>
      <c r="F693" s="15"/>
      <c r="G693" s="15"/>
      <c r="H693" s="15"/>
    </row>
    <row r="694" spans="1:8" ht="15" x14ac:dyDescent="0.4">
      <c r="A694" s="45"/>
      <c r="B694" s="15"/>
      <c r="C694" s="15"/>
      <c r="D694" s="15"/>
      <c r="E694" s="15"/>
      <c r="F694" s="15"/>
      <c r="G694" s="15"/>
      <c r="H694" s="15"/>
    </row>
    <row r="695" spans="1:8" ht="15" x14ac:dyDescent="0.4">
      <c r="A695" s="45"/>
      <c r="B695" s="15"/>
      <c r="C695" s="15"/>
      <c r="D695" s="15"/>
      <c r="E695" s="15"/>
      <c r="F695" s="15"/>
      <c r="G695" s="15"/>
      <c r="H695" s="15"/>
    </row>
    <row r="696" spans="1:8" ht="15" x14ac:dyDescent="0.4">
      <c r="A696" s="45"/>
      <c r="B696" s="15"/>
      <c r="C696" s="15"/>
      <c r="D696" s="15"/>
      <c r="E696" s="15"/>
      <c r="F696" s="15"/>
      <c r="G696" s="15"/>
      <c r="H696" s="15"/>
    </row>
    <row r="697" spans="1:8" ht="15" x14ac:dyDescent="0.4">
      <c r="A697" s="45"/>
      <c r="B697" s="15"/>
      <c r="C697" s="15"/>
      <c r="D697" s="15"/>
      <c r="E697" s="15"/>
      <c r="F697" s="15"/>
      <c r="G697" s="15"/>
      <c r="H697" s="15"/>
    </row>
    <row r="698" spans="1:8" ht="15" x14ac:dyDescent="0.4">
      <c r="A698" s="45"/>
      <c r="B698" s="15"/>
      <c r="C698" s="15"/>
      <c r="D698" s="15"/>
      <c r="E698" s="15"/>
      <c r="F698" s="15"/>
      <c r="G698" s="15"/>
      <c r="H698" s="15"/>
    </row>
    <row r="699" spans="1:8" ht="15" x14ac:dyDescent="0.4">
      <c r="A699" s="45"/>
      <c r="B699" s="15"/>
      <c r="C699" s="15"/>
      <c r="D699" s="15"/>
      <c r="E699" s="15"/>
      <c r="F699" s="15"/>
      <c r="G699" s="15"/>
      <c r="H699" s="15"/>
    </row>
    <row r="700" spans="1:8" ht="15" x14ac:dyDescent="0.4">
      <c r="A700" s="45"/>
      <c r="B700" s="15"/>
      <c r="C700" s="15"/>
      <c r="D700" s="15"/>
      <c r="E700" s="15"/>
      <c r="F700" s="15"/>
      <c r="G700" s="15"/>
      <c r="H700" s="15"/>
    </row>
    <row r="701" spans="1:8" ht="15" x14ac:dyDescent="0.4">
      <c r="A701" s="45"/>
      <c r="B701" s="15"/>
      <c r="C701" s="15"/>
      <c r="D701" s="15"/>
      <c r="E701" s="15"/>
      <c r="F701" s="15"/>
      <c r="G701" s="15"/>
      <c r="H701" s="15"/>
    </row>
    <row r="702" spans="1:8" ht="15" x14ac:dyDescent="0.4">
      <c r="A702" s="45"/>
      <c r="B702" s="15"/>
      <c r="C702" s="15"/>
      <c r="D702" s="15"/>
      <c r="E702" s="15"/>
      <c r="F702" s="15"/>
      <c r="G702" s="15"/>
      <c r="H702" s="15"/>
    </row>
    <row r="703" spans="1:8" ht="15" x14ac:dyDescent="0.4">
      <c r="A703" s="45"/>
      <c r="B703" s="15"/>
      <c r="C703" s="15"/>
      <c r="D703" s="15"/>
      <c r="E703" s="15"/>
      <c r="F703" s="15"/>
      <c r="G703" s="15"/>
      <c r="H703" s="15"/>
    </row>
    <row r="704" spans="1:8" ht="15" x14ac:dyDescent="0.4">
      <c r="A704" s="45"/>
      <c r="B704" s="15"/>
      <c r="C704" s="15"/>
      <c r="D704" s="15"/>
      <c r="E704" s="15"/>
      <c r="F704" s="15"/>
      <c r="G704" s="15"/>
      <c r="H704" s="15"/>
    </row>
    <row r="705" spans="1:8" ht="15" x14ac:dyDescent="0.4">
      <c r="A705" s="45"/>
      <c r="B705" s="15"/>
      <c r="C705" s="15"/>
      <c r="D705" s="15"/>
      <c r="E705" s="15"/>
      <c r="F705" s="15"/>
      <c r="G705" s="15"/>
      <c r="H705" s="15"/>
    </row>
    <row r="706" spans="1:8" ht="15" x14ac:dyDescent="0.4">
      <c r="A706" s="45"/>
      <c r="B706" s="15"/>
      <c r="C706" s="15"/>
      <c r="D706" s="15"/>
      <c r="E706" s="15"/>
      <c r="F706" s="15"/>
      <c r="G706" s="15"/>
      <c r="H706" s="15"/>
    </row>
    <row r="707" spans="1:8" ht="15" x14ac:dyDescent="0.4">
      <c r="A707" s="45"/>
      <c r="B707" s="15"/>
      <c r="C707" s="15"/>
      <c r="D707" s="15"/>
      <c r="E707" s="15"/>
      <c r="F707" s="15"/>
      <c r="G707" s="15"/>
      <c r="H707" s="15"/>
    </row>
    <row r="708" spans="1:8" ht="15" x14ac:dyDescent="0.4">
      <c r="A708" s="45"/>
      <c r="B708" s="15"/>
      <c r="C708" s="15"/>
      <c r="D708" s="15"/>
      <c r="E708" s="15"/>
      <c r="F708" s="15"/>
      <c r="G708" s="15"/>
      <c r="H708" s="15"/>
    </row>
    <row r="709" spans="1:8" ht="15" x14ac:dyDescent="0.4">
      <c r="A709" s="45"/>
      <c r="B709" s="15"/>
      <c r="C709" s="15"/>
      <c r="D709" s="15"/>
      <c r="E709" s="15"/>
      <c r="F709" s="15"/>
      <c r="G709" s="15"/>
      <c r="H709" s="15"/>
    </row>
    <row r="710" spans="1:8" ht="15" x14ac:dyDescent="0.4">
      <c r="A710" s="45"/>
      <c r="B710" s="15"/>
      <c r="C710" s="15"/>
      <c r="D710" s="15"/>
      <c r="E710" s="15"/>
      <c r="F710" s="15"/>
      <c r="G710" s="15"/>
      <c r="H710" s="15"/>
    </row>
    <row r="711" spans="1:8" ht="15" x14ac:dyDescent="0.4">
      <c r="A711" s="45"/>
      <c r="B711" s="15"/>
      <c r="C711" s="15"/>
      <c r="D711" s="15"/>
      <c r="E711" s="15"/>
      <c r="F711" s="15"/>
      <c r="G711" s="15"/>
      <c r="H711" s="15"/>
    </row>
    <row r="712" spans="1:8" ht="15" x14ac:dyDescent="0.4">
      <c r="A712" s="45"/>
      <c r="B712" s="15"/>
      <c r="C712" s="15"/>
      <c r="D712" s="15"/>
      <c r="E712" s="15"/>
      <c r="F712" s="15"/>
      <c r="G712" s="15"/>
      <c r="H712" s="15"/>
    </row>
    <row r="713" spans="1:8" ht="15" x14ac:dyDescent="0.4">
      <c r="A713" s="45"/>
      <c r="B713" s="15"/>
      <c r="C713" s="15"/>
      <c r="D713" s="15"/>
      <c r="E713" s="15"/>
      <c r="F713" s="15"/>
      <c r="G713" s="15"/>
      <c r="H713" s="15"/>
    </row>
    <row r="714" spans="1:8" ht="15" x14ac:dyDescent="0.4">
      <c r="A714" s="45"/>
      <c r="B714" s="15"/>
      <c r="C714" s="15"/>
      <c r="D714" s="15"/>
      <c r="E714" s="15"/>
      <c r="F714" s="15"/>
      <c r="G714" s="15"/>
      <c r="H714" s="15"/>
    </row>
    <row r="715" spans="1:8" ht="15" x14ac:dyDescent="0.4">
      <c r="A715" s="45"/>
      <c r="B715" s="15"/>
      <c r="C715" s="15"/>
      <c r="D715" s="15"/>
      <c r="E715" s="15"/>
      <c r="F715" s="15"/>
      <c r="G715" s="15"/>
      <c r="H715" s="15"/>
    </row>
    <row r="716" spans="1:8" ht="15" x14ac:dyDescent="0.4">
      <c r="A716" s="45"/>
      <c r="B716" s="15"/>
      <c r="C716" s="15"/>
      <c r="D716" s="15"/>
      <c r="E716" s="15"/>
      <c r="F716" s="15"/>
      <c r="G716" s="15"/>
      <c r="H716" s="15"/>
    </row>
    <row r="717" spans="1:8" ht="15" x14ac:dyDescent="0.4">
      <c r="A717" s="45"/>
      <c r="B717" s="15"/>
      <c r="C717" s="15"/>
      <c r="D717" s="15"/>
      <c r="E717" s="15"/>
      <c r="F717" s="15"/>
      <c r="G717" s="15"/>
      <c r="H717" s="15"/>
    </row>
    <row r="718" spans="1:8" ht="15" x14ac:dyDescent="0.4">
      <c r="A718" s="45"/>
      <c r="B718" s="15"/>
      <c r="C718" s="15"/>
      <c r="D718" s="15"/>
      <c r="E718" s="15"/>
      <c r="F718" s="15"/>
      <c r="G718" s="15"/>
      <c r="H718" s="15"/>
    </row>
    <row r="719" spans="1:8" ht="15" x14ac:dyDescent="0.4">
      <c r="A719" s="45"/>
      <c r="B719" s="15"/>
      <c r="C719" s="15"/>
      <c r="D719" s="15"/>
      <c r="E719" s="15"/>
      <c r="F719" s="15"/>
      <c r="G719" s="15"/>
      <c r="H719" s="15"/>
    </row>
    <row r="720" spans="1:8" ht="15" x14ac:dyDescent="0.4">
      <c r="A720" s="45"/>
      <c r="B720" s="15"/>
      <c r="C720" s="15"/>
      <c r="D720" s="15"/>
      <c r="E720" s="15"/>
      <c r="F720" s="15"/>
      <c r="G720" s="15"/>
      <c r="H720" s="15"/>
    </row>
    <row r="721" spans="1:8" ht="15" x14ac:dyDescent="0.4">
      <c r="A721" s="45"/>
      <c r="B721" s="15"/>
      <c r="C721" s="15"/>
      <c r="D721" s="15"/>
      <c r="E721" s="15"/>
      <c r="F721" s="15"/>
      <c r="G721" s="15"/>
      <c r="H721" s="15"/>
    </row>
    <row r="722" spans="1:8" ht="15" x14ac:dyDescent="0.4">
      <c r="A722" s="45"/>
      <c r="B722" s="15"/>
      <c r="C722" s="15"/>
      <c r="D722" s="15"/>
      <c r="E722" s="15"/>
      <c r="F722" s="15"/>
      <c r="G722" s="15"/>
      <c r="H722" s="15"/>
    </row>
    <row r="723" spans="1:8" ht="15" x14ac:dyDescent="0.4">
      <c r="A723" s="45"/>
      <c r="B723" s="15"/>
      <c r="C723" s="15"/>
      <c r="D723" s="15"/>
      <c r="E723" s="15"/>
      <c r="F723" s="15"/>
      <c r="G723" s="15"/>
      <c r="H723" s="15"/>
    </row>
    <row r="724" spans="1:8" ht="15" x14ac:dyDescent="0.4">
      <c r="A724" s="45"/>
      <c r="B724" s="15"/>
      <c r="C724" s="15"/>
      <c r="D724" s="15"/>
      <c r="E724" s="15"/>
      <c r="F724" s="15"/>
      <c r="G724" s="15"/>
      <c r="H724" s="15"/>
    </row>
    <row r="725" spans="1:8" ht="15" x14ac:dyDescent="0.4">
      <c r="A725" s="45"/>
      <c r="B725" s="15"/>
      <c r="C725" s="15"/>
      <c r="D725" s="15"/>
      <c r="E725" s="15"/>
      <c r="F725" s="15"/>
      <c r="G725" s="15"/>
      <c r="H725" s="15"/>
    </row>
    <row r="726" spans="1:8" ht="15" x14ac:dyDescent="0.4">
      <c r="A726" s="45"/>
      <c r="B726" s="15"/>
      <c r="C726" s="15"/>
      <c r="D726" s="15"/>
      <c r="E726" s="15"/>
      <c r="F726" s="15"/>
      <c r="G726" s="15"/>
      <c r="H726" s="15"/>
    </row>
    <row r="727" spans="1:8" ht="15" x14ac:dyDescent="0.4">
      <c r="A727" s="45"/>
      <c r="B727" s="15"/>
      <c r="C727" s="15"/>
      <c r="D727" s="15"/>
      <c r="E727" s="15"/>
      <c r="F727" s="15"/>
      <c r="G727" s="15"/>
      <c r="H727" s="15"/>
    </row>
    <row r="728" spans="1:8" ht="15" x14ac:dyDescent="0.4">
      <c r="A728" s="45"/>
      <c r="B728" s="15"/>
      <c r="C728" s="15"/>
      <c r="D728" s="15"/>
      <c r="E728" s="15"/>
      <c r="F728" s="15"/>
      <c r="G728" s="15"/>
      <c r="H728" s="15"/>
    </row>
  </sheetData>
  <sheetProtection algorithmName="SHA-512" hashValue="S7Y7YgFqY+/LC4NQWaGg1T5RmN8T5X46hZYm2pKD6iOeJ10aTAmArrSj2JQ/KzrLs8heilVFjn10gZ1jKic0ew==" saltValue="lq3ica/RJQGgWNCX4ls2Qg==" spinCount="100000" sheet="1" objects="1" scenarios="1"/>
  <mergeCells count="181">
    <mergeCell ref="B7:H8"/>
    <mergeCell ref="B10:H10"/>
    <mergeCell ref="B13:H13"/>
    <mergeCell ref="B14:H15"/>
    <mergeCell ref="C17:D17"/>
    <mergeCell ref="E17:F17"/>
    <mergeCell ref="G17:H17"/>
    <mergeCell ref="B41:H41"/>
    <mergeCell ref="C43:D43"/>
    <mergeCell ref="E47:H47"/>
    <mergeCell ref="E48:H48"/>
    <mergeCell ref="B50:H50"/>
    <mergeCell ref="C52:D52"/>
    <mergeCell ref="C25:D25"/>
    <mergeCell ref="E25:F25"/>
    <mergeCell ref="G25:H25"/>
    <mergeCell ref="C33:D33"/>
    <mergeCell ref="E33:F33"/>
    <mergeCell ref="G33:H33"/>
    <mergeCell ref="B100:H100"/>
    <mergeCell ref="B101:H101"/>
    <mergeCell ref="B103:H103"/>
    <mergeCell ref="B107:H107"/>
    <mergeCell ref="B112:H112"/>
    <mergeCell ref="B117:H117"/>
    <mergeCell ref="A60:A66"/>
    <mergeCell ref="B60:H60"/>
    <mergeCell ref="B64:H64"/>
    <mergeCell ref="B68:H68"/>
    <mergeCell ref="B70:H70"/>
    <mergeCell ref="B89:H89"/>
    <mergeCell ref="B136:H136"/>
    <mergeCell ref="E139:H139"/>
    <mergeCell ref="B141:H141"/>
    <mergeCell ref="B143:H143"/>
    <mergeCell ref="E146:H146"/>
    <mergeCell ref="B148:H148"/>
    <mergeCell ref="B119:H119"/>
    <mergeCell ref="E122:H122"/>
    <mergeCell ref="E123:H123"/>
    <mergeCell ref="E124:H124"/>
    <mergeCell ref="B127:H127"/>
    <mergeCell ref="B131:H131"/>
    <mergeCell ref="B168:H168"/>
    <mergeCell ref="B169:H169"/>
    <mergeCell ref="B174:H174"/>
    <mergeCell ref="B175:H175"/>
    <mergeCell ref="B180:H180"/>
    <mergeCell ref="B182:H182"/>
    <mergeCell ref="B150:H150"/>
    <mergeCell ref="B151:H152"/>
    <mergeCell ref="E155:H155"/>
    <mergeCell ref="B157:H157"/>
    <mergeCell ref="B165:H165"/>
    <mergeCell ref="B166:H166"/>
    <mergeCell ref="B207:H207"/>
    <mergeCell ref="B208:H208"/>
    <mergeCell ref="B210:H210"/>
    <mergeCell ref="B211:H211"/>
    <mergeCell ref="B216:H216"/>
    <mergeCell ref="B221:H221"/>
    <mergeCell ref="F185:I186"/>
    <mergeCell ref="B191:H191"/>
    <mergeCell ref="B192:H192"/>
    <mergeCell ref="B194:H194"/>
    <mergeCell ref="B198:H198"/>
    <mergeCell ref="B202:H202"/>
    <mergeCell ref="B244:H244"/>
    <mergeCell ref="B248:H248"/>
    <mergeCell ref="B252:H252"/>
    <mergeCell ref="B255:H256"/>
    <mergeCell ref="B260:H260"/>
    <mergeCell ref="B264:H264"/>
    <mergeCell ref="B225:H225"/>
    <mergeCell ref="B226:H226"/>
    <mergeCell ref="B228:H228"/>
    <mergeCell ref="B232:H232"/>
    <mergeCell ref="B236:H236"/>
    <mergeCell ref="B240:H240"/>
    <mergeCell ref="B320:H320"/>
    <mergeCell ref="B324:H324"/>
    <mergeCell ref="B329:H329"/>
    <mergeCell ref="B333:H333"/>
    <mergeCell ref="B338:H338"/>
    <mergeCell ref="B342:H342"/>
    <mergeCell ref="B268:H268"/>
    <mergeCell ref="A272:A345"/>
    <mergeCell ref="B272:H272"/>
    <mergeCell ref="B283:H283"/>
    <mergeCell ref="B293:H293"/>
    <mergeCell ref="B298:H298"/>
    <mergeCell ref="B302:H302"/>
    <mergeCell ref="B306:H306"/>
    <mergeCell ref="B310:H310"/>
    <mergeCell ref="B315:H315"/>
    <mergeCell ref="B374:H374"/>
    <mergeCell ref="B378:H378"/>
    <mergeCell ref="B382:H382"/>
    <mergeCell ref="B383:H383"/>
    <mergeCell ref="B385:H385"/>
    <mergeCell ref="B390:H390"/>
    <mergeCell ref="B348:H348"/>
    <mergeCell ref="B354:H354"/>
    <mergeCell ref="B358:H358"/>
    <mergeCell ref="B362:H362"/>
    <mergeCell ref="B364:H364"/>
    <mergeCell ref="B369:H369"/>
    <mergeCell ref="B412:H412"/>
    <mergeCell ref="B420:H420"/>
    <mergeCell ref="B421:H422"/>
    <mergeCell ref="B428:H428"/>
    <mergeCell ref="D433:H434"/>
    <mergeCell ref="B436:H436"/>
    <mergeCell ref="B392:H392"/>
    <mergeCell ref="A396:A402"/>
    <mergeCell ref="B396:H396"/>
    <mergeCell ref="B400:H400"/>
    <mergeCell ref="B404:H404"/>
    <mergeCell ref="B410:H410"/>
    <mergeCell ref="B457:H458"/>
    <mergeCell ref="B462:H462"/>
    <mergeCell ref="B466:H466"/>
    <mergeCell ref="B467:H467"/>
    <mergeCell ref="C471:G471"/>
    <mergeCell ref="B473:H473"/>
    <mergeCell ref="B438:H438"/>
    <mergeCell ref="B442:H442"/>
    <mergeCell ref="B446:H446"/>
    <mergeCell ref="B447:H447"/>
    <mergeCell ref="B449:H449"/>
    <mergeCell ref="B453:H453"/>
    <mergeCell ref="B504:H504"/>
    <mergeCell ref="B508:H508"/>
    <mergeCell ref="B512:H512"/>
    <mergeCell ref="B513:H513"/>
    <mergeCell ref="B514:H514"/>
    <mergeCell ref="B515:H515"/>
    <mergeCell ref="B477:H477"/>
    <mergeCell ref="B478:H478"/>
    <mergeCell ref="B483:C483"/>
    <mergeCell ref="B484:H485"/>
    <mergeCell ref="B495:H495"/>
    <mergeCell ref="B499:H499"/>
    <mergeCell ref="C556:D556"/>
    <mergeCell ref="C557:D557"/>
    <mergeCell ref="C558:D558"/>
    <mergeCell ref="C559:D559"/>
    <mergeCell ref="C560:D560"/>
    <mergeCell ref="B561:E561"/>
    <mergeCell ref="C519:E519"/>
    <mergeCell ref="B527:F527"/>
    <mergeCell ref="B529:F529"/>
    <mergeCell ref="C533:E533"/>
    <mergeCell ref="B539:F539"/>
    <mergeCell ref="C555:E555"/>
    <mergeCell ref="C568:E568"/>
    <mergeCell ref="B570:H570"/>
    <mergeCell ref="B571:H571"/>
    <mergeCell ref="C573:D573"/>
    <mergeCell ref="C574:D574"/>
    <mergeCell ref="C575:D575"/>
    <mergeCell ref="B562:E562"/>
    <mergeCell ref="C563:E563"/>
    <mergeCell ref="C564:E564"/>
    <mergeCell ref="C565:E565"/>
    <mergeCell ref="C566:E566"/>
    <mergeCell ref="C567:E567"/>
    <mergeCell ref="C588:D588"/>
    <mergeCell ref="B597:H597"/>
    <mergeCell ref="C582:D582"/>
    <mergeCell ref="C583:D583"/>
    <mergeCell ref="C584:D584"/>
    <mergeCell ref="C585:D585"/>
    <mergeCell ref="C586:D586"/>
    <mergeCell ref="C587:D587"/>
    <mergeCell ref="C576:D576"/>
    <mergeCell ref="C577:D577"/>
    <mergeCell ref="C578:D578"/>
    <mergeCell ref="C579:D579"/>
    <mergeCell ref="C580:D580"/>
    <mergeCell ref="C581:D581"/>
  </mergeCells>
  <conditionalFormatting sqref="A391:H391">
    <cfRule type="expression" dxfId="73" priority="12">
      <formula>NOT(IF(#REF!=100%,TRUE,FALSE))</formula>
    </cfRule>
  </conditionalFormatting>
  <conditionalFormatting sqref="B192 B193:H193 B194 B195:H197 B198 B199:H201 B202 B203:H205 A206:H206 B208 B209:H209 B210 B212:H215 B216 B217:H220 B221 B222:H224 B303 F312:H314 B319:H319 F321:H323 D328:H328 B330 D330:H332 B332 B337:H337 E340:E341 B346:H347 B357:H357 F359:H361 E360:E361 B361:D361 B362 B363:H363 B364 B365:H368 B369 B370:H373 B374 B375:H377 B378 B379:H381">
    <cfRule type="expression" dxfId="72" priority="20">
      <formula>NOT(IF(#REF!=100%,TRUE,FALSE))</formula>
    </cfRule>
  </conditionalFormatting>
  <conditionalFormatting sqref="B292">
    <cfRule type="expression" dxfId="71" priority="33">
      <formula>NOT(IF(#REF!=100%,TRUE,FALSE))</formula>
    </cfRule>
  </conditionalFormatting>
  <conditionalFormatting sqref="B325">
    <cfRule type="expression" dxfId="70" priority="8">
      <formula>NOT(IF(#REF!=100%,TRUE,FALSE))</formula>
    </cfRule>
  </conditionalFormatting>
  <conditionalFormatting sqref="B383">
    <cfRule type="expression" dxfId="69" priority="7">
      <formula>NOT(IF(#REF!=100%,TRUE,FALSE))</formula>
    </cfRule>
  </conditionalFormatting>
  <conditionalFormatting sqref="B390">
    <cfRule type="expression" dxfId="68" priority="6">
      <formula>NOT(IF(#REF!=100%,TRUE,FALSE))</formula>
    </cfRule>
  </conditionalFormatting>
  <conditionalFormatting sqref="B404">
    <cfRule type="expression" dxfId="67" priority="5">
      <formula>NOT(IF(#REF!=100%,TRUE,FALSE))</formula>
    </cfRule>
  </conditionalFormatting>
  <conditionalFormatting sqref="B410">
    <cfRule type="expression" dxfId="66" priority="4">
      <formula>NOT(IF(#REF!=100%,TRUE,FALSE))</formula>
    </cfRule>
  </conditionalFormatting>
  <conditionalFormatting sqref="B436">
    <cfRule type="expression" dxfId="65" priority="3">
      <formula>NOT(IF(#REF!=100%,TRUE,FALSE))</formula>
    </cfRule>
  </conditionalFormatting>
  <conditionalFormatting sqref="B447">
    <cfRule type="expression" dxfId="64" priority="2">
      <formula>NOT(IF(#REF!=100%,TRUE,FALSE))</formula>
    </cfRule>
  </conditionalFormatting>
  <conditionalFormatting sqref="B318:C318">
    <cfRule type="expression" dxfId="63" priority="27">
      <formula>NOT(IF(#REF!=100%,TRUE,FALSE))</formula>
    </cfRule>
  </conditionalFormatting>
  <conditionalFormatting sqref="B327:C327">
    <cfRule type="expression" dxfId="62" priority="18">
      <formula>NOT(IF(#REF!=100%,TRUE,FALSE))</formula>
    </cfRule>
  </conditionalFormatting>
  <conditionalFormatting sqref="B336:C336">
    <cfRule type="expression" dxfId="61" priority="17">
      <formula>NOT(IF(#REF!=100%,TRUE,FALSE))</formula>
    </cfRule>
  </conditionalFormatting>
  <conditionalFormatting sqref="B345:C345">
    <cfRule type="expression" dxfId="60" priority="16">
      <formula>NOT(IF(#REF!=100%,TRUE,FALSE))</formula>
    </cfRule>
  </conditionalFormatting>
  <conditionalFormatting sqref="B389:C389">
    <cfRule type="expression" dxfId="59" priority="14">
      <formula>NOT(IF(#REF!=100%,TRUE,FALSE))</formula>
    </cfRule>
  </conditionalFormatting>
  <conditionalFormatting sqref="B314:D314 D317">
    <cfRule type="expression" dxfId="58" priority="28">
      <formula>NOT(IF(#REF!=100%,TRUE,FALSE))</formula>
    </cfRule>
  </conditionalFormatting>
  <conditionalFormatting sqref="B316:D316 E316:H317 B334:D334 E334:H335 B343:D343 E343:H344 A384:H384">
    <cfRule type="expression" dxfId="57" priority="13">
      <formula>NOT(IF(#REF!=100%,TRUE,FALSE))</formula>
    </cfRule>
  </conditionalFormatting>
  <conditionalFormatting sqref="B341:D341 D344">
    <cfRule type="expression" dxfId="56" priority="21">
      <formula>NOT(IF(#REF!=100%,TRUE,FALSE))</formula>
    </cfRule>
  </conditionalFormatting>
  <conditionalFormatting sqref="B355:D355">
    <cfRule type="expression" dxfId="55" priority="37">
      <formula>NOT(IF(#REF!=100%,TRUE,FALSE))</formula>
    </cfRule>
  </conditionalFormatting>
  <conditionalFormatting sqref="B321:E321">
    <cfRule type="expression" dxfId="54" priority="26">
      <formula>NOT(IF(#REF!=100%,TRUE,FALSE))</formula>
    </cfRule>
  </conditionalFormatting>
  <conditionalFormatting sqref="B339:E339">
    <cfRule type="expression" dxfId="53" priority="23">
      <formula>NOT(IF(#REF!=100%,TRUE,FALSE))</formula>
    </cfRule>
  </conditionalFormatting>
  <conditionalFormatting sqref="B359:E359">
    <cfRule type="expression" dxfId="52" priority="35">
      <formula>NOT(IF(#REF!=100%,TRUE,FALSE))</formula>
    </cfRule>
  </conditionalFormatting>
  <conditionalFormatting sqref="B297:G297">
    <cfRule type="expression" dxfId="51" priority="19">
      <formula>NOT(IF(#REF!=100%,TRUE,FALSE))</formula>
    </cfRule>
  </conditionalFormatting>
  <conditionalFormatting sqref="B305:G305 B307:G307 C308:G308 B309:G309 B312:E312">
    <cfRule type="expression" dxfId="50" priority="32">
      <formula>NOT(IF(#REF!=100%,TRUE,FALSE))</formula>
    </cfRule>
  </conditionalFormatting>
  <conditionalFormatting sqref="B311:H311">
    <cfRule type="expression" dxfId="49" priority="1">
      <formula>NOT(IF(#REF!=100%,TRUE,FALSE))</formula>
    </cfRule>
  </conditionalFormatting>
  <conditionalFormatting sqref="B403:H403">
    <cfRule type="expression" dxfId="48" priority="11">
      <formula>NOT(IF(#REF!=100%,TRUE,FALSE))</formula>
    </cfRule>
  </conditionalFormatting>
  <conditionalFormatting sqref="C313:D313">
    <cfRule type="expression" dxfId="47" priority="30">
      <formula>NOT(IF(#REF!=100%,TRUE,FALSE))</formula>
    </cfRule>
  </conditionalFormatting>
  <conditionalFormatting sqref="C340:D340">
    <cfRule type="expression" dxfId="46" priority="22">
      <formula>NOT(IF(#REF!=100%,TRUE,FALSE))</formula>
    </cfRule>
  </conditionalFormatting>
  <conditionalFormatting sqref="C356:D356">
    <cfRule type="expression" dxfId="45" priority="36">
      <formula>NOT(IF(#REF!=100%,TRUE,FALSE))</formula>
    </cfRule>
  </conditionalFormatting>
  <conditionalFormatting sqref="C360:D360">
    <cfRule type="expression" dxfId="44" priority="34">
      <formula>NOT(IF(#REF!=100%,TRUE,FALSE))</formula>
    </cfRule>
  </conditionalFormatting>
  <conditionalFormatting sqref="C322:E323">
    <cfRule type="expression" dxfId="43" priority="25">
      <formula>NOT(IF(#REF!=100%,TRUE,FALSE))</formula>
    </cfRule>
  </conditionalFormatting>
  <conditionalFormatting sqref="C299:G299">
    <cfRule type="expression" dxfId="42" priority="31">
      <formula>NOT(IF(#REF!=100%,TRUE,FALSE))</formula>
    </cfRule>
  </conditionalFormatting>
  <conditionalFormatting sqref="D335">
    <cfRule type="expression" dxfId="41" priority="24">
      <formula>NOT(IF(#REF!=100%,TRUE,FALSE))</formula>
    </cfRule>
  </conditionalFormatting>
  <conditionalFormatting sqref="D325:H326">
    <cfRule type="expression" dxfId="40" priority="10">
      <formula>NOT(IF(#REF!=100%,TRUE,FALSE))</formula>
    </cfRule>
  </conditionalFormatting>
  <conditionalFormatting sqref="D386:H389">
    <cfRule type="expression" dxfId="39" priority="15">
      <formula>NOT(IF(#REF!=100%,TRUE,FALSE))</formula>
    </cfRule>
  </conditionalFormatting>
  <conditionalFormatting sqref="E313:E314">
    <cfRule type="expression" dxfId="38" priority="29">
      <formula>NOT(IF(#REF!=100%,TRUE,FALSE))</formula>
    </cfRule>
  </conditionalFormatting>
  <conditionalFormatting sqref="F339:H341">
    <cfRule type="expression" dxfId="37" priority="9">
      <formula>NOT(IF(#REF!=100%,TRUE,FALSE))</formula>
    </cfRule>
  </conditionalFormatting>
  <dataValidations count="22">
    <dataValidation type="decimal" operator="greaterThanOrEqual" allowBlank="1" showInputMessage="1" showErrorMessage="1" error="Enter the number of hours up to 2 decimal places." sqref="D23 H23 F23 D31 F31 H31 D48 D58" xr:uid="{2A62E185-E0DA-4684-A875-7ADB255E3FA6}">
      <formula1>0</formula1>
    </dataValidation>
    <dataValidation type="decimal" operator="greaterThanOrEqual" allowBlank="1" showInputMessage="1" showErrorMessage="1" error="Enter the value in kg up to 2 decimal places." sqref="E526" xr:uid="{9B9F2B63-9417-4E4A-912E-1D58B6B7B7FE}">
      <formula1>0</formula1>
    </dataValidation>
    <dataValidation type="decimal" operator="greaterThanOrEqual" allowBlank="1" showInputMessage="1" showErrorMessage="1" error="Enter the value in litres up to 2 decimal places." sqref="C522:C526 C536:C538 C542:C550" xr:uid="{4EC989D3-665F-40AE-A854-9FEF6E965066}">
      <formula1>0</formula1>
    </dataValidation>
    <dataValidation type="whole" operator="greaterThanOrEqual" allowBlank="1" showInputMessage="1" showErrorMessage="1" error="The number of hours are to be round-up to the nearest hour." sqref="C73:E75 C92:C98 B205" xr:uid="{A41E527E-AF7F-4728-96BE-9DFD02031726}">
      <formula1>0</formula1>
    </dataValidation>
    <dataValidation type="whole" operator="greaterThanOrEqual" allowBlank="1" showInputMessage="1" showErrorMessage="1" error="The number of hours should be a whole number." sqref="C122:D124 B134 D185:D186 B510 B440 B372 C79:E81 C110 B115" xr:uid="{65FC24D1-E91D-47D3-BA2D-8D7E69ACE66B}">
      <formula1>0</formula1>
    </dataValidation>
    <dataValidation operator="greaterThanOrEqual" allowBlank="1" showInputMessage="1" showErrorMessage="1" sqref="D134 C125:D125 E43:E48" xr:uid="{23F09F35-D2B4-4897-84AE-3F4AEF022BC7}"/>
    <dataValidation allowBlank="1" showInputMessage="1" showErrorMessage="1" error="This is an auto-populated field." sqref="C22:H22" xr:uid="{FBA00CC6-3AED-4474-AB83-25029EBFA724}"/>
    <dataValidation type="whole" operator="greaterThanOrEqual" allowBlank="1" showInputMessage="1" showErrorMessage="1" error="Enter the number of hours (round-up to the nearest hour if required.)" sqref="B351" xr:uid="{708B9531-ECD4-41E6-A2DC-69E64E8DCFFE}">
      <formula1>0</formula1>
    </dataValidation>
    <dataValidation type="whole" operator="greaterThanOrEqual" allowBlank="1" showInputMessage="1" showErrorMessage="1" error="The number of penalties should be a whole number." sqref="B388" xr:uid="{7344FD72-5057-498F-BB2C-3A83BB040B2C}">
      <formula1>0</formula1>
    </dataValidation>
    <dataValidation type="whole" operator="greaterThanOrEqual" showInputMessage="1" showErrorMessage="1" error="The number of employees should be a whole number." sqref="C19:H21" xr:uid="{C0E99B30-DDE0-4E2D-BA0D-C86EE990645B}">
      <formula1>0</formula1>
    </dataValidation>
    <dataValidation type="list" allowBlank="1" showErrorMessage="1" sqref="C535 G535" xr:uid="{1BCA2F08-2320-4100-819E-546188CC6469}">
      <formula1>"litres,tons"</formula1>
    </dataValidation>
    <dataValidation type="whole" operator="greaterThanOrEqual" allowBlank="1" showInputMessage="1" showErrorMessage="1" error="Enter the number of hours." sqref="F39 H39 D39 C372" xr:uid="{7E03BBBC-E86D-4D76-B895-B17D9A2CE42E}">
      <formula1>0</formula1>
    </dataValidation>
    <dataValidation type="whole" operator="greaterThanOrEqual" allowBlank="1" showInputMessage="1" showErrorMessage="1" error="Enter the number of employees." sqref="C351" xr:uid="{1276D48F-F7A4-460F-8168-F414E7627D2A}">
      <formula1>0</formula1>
    </dataValidation>
    <dataValidation type="whole" operator="greaterThanOrEqual" allowBlank="1" showInputMessage="1" showErrorMessage="1" error="The number of contracts should be a whole number." sqref="B155" xr:uid="{71AE1467-F0AF-48E9-A876-AE4B7A78B469}">
      <formula1>0</formula1>
    </dataValidation>
    <dataValidation type="whole" operator="greaterThanOrEqual" allowBlank="1" showInputMessage="1" showErrorMessage="1" error="The number of breaches should be a whole number." sqref="B200" xr:uid="{94B632CA-09F2-477B-BC65-F7945C0FF4F6}">
      <formula1>0</formula1>
    </dataValidation>
    <dataValidation type="decimal" operator="greaterThanOrEqual" allowBlank="1" showInputMessage="1" showErrorMessage="1" error="Enter value in Euros." sqref="B178 B219 C388 B172 B214:C214 B367 C185:C186" xr:uid="{8ED8CAAF-5554-44F1-86E1-5E2799F14351}">
      <formula1>0</formula1>
    </dataValidation>
    <dataValidation type="whole" operator="greaterThanOrEqual" allowBlank="1" showInputMessage="1" showErrorMessage="1" error="The number of employees should be a whole number." sqref="C27:H29 C45:D46 C54:D56 B110 C115 C134 B139:C139 B146:C146 C155 C205 B481:C481 B488:C488" xr:uid="{376701C2-E735-406B-8852-035252370DD4}">
      <formula1>0</formula1>
    </dataValidation>
    <dataValidation type="whole" operator="greaterThanOrEqual" allowBlank="1" showInputMessage="1" showErrorMessage="1" error="The number of board members should be a whole number." sqref="C415:C417" xr:uid="{3A98F307-6E50-4749-9158-E0FC2D22BC23}">
      <formula1>0</formula1>
    </dataValidation>
    <dataValidation type="whole" operator="greaterThanOrEqual" allowBlank="1" showInputMessage="1" showErrorMessage="1" error="The age should be a whole number." sqref="B425" xr:uid="{C2F96BBD-1B22-425D-9F45-6A4EA99691A6}">
      <formula1>0</formula1>
    </dataValidation>
    <dataValidation type="whole" operator="greaterThanOrEqual" allowBlank="1" showInputMessage="1" showErrorMessage="1" error="The number of directors should be a whole number." sqref="C425 C431:C433" xr:uid="{B386580F-A777-444A-A7AE-721273842BFB}">
      <formula1>0</formula1>
    </dataValidation>
    <dataValidation type="whole" operator="greaterThanOrEqual" allowBlank="1" showInputMessage="1" showErrorMessage="1" error="The number of board members/partners should be a whole number." sqref="B493:C493" xr:uid="{9FB4A275-C3AF-450B-8E3C-EE0F5A109D52}">
      <formula1>0</formula1>
    </dataValidation>
    <dataValidation type="decimal" operator="greaterThanOrEqual" allowBlank="1" showInputMessage="1" showErrorMessage="1" error="Enter the value in kWh up to 2 decimal places." sqref="C558:D559 D526 D528" xr:uid="{47107C88-C4A1-480E-88EB-B6A0935A34B0}">
      <formula1>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error="Choose an option from the drop-down menu." xr:uid="{DB542B77-C843-47DA-B381-4C53EE2D0C5E}">
          <x14:formula1>
            <xm:f>'Drop-down menus and errors'!$C$2:$C$17</xm:f>
          </x14:formula1>
          <xm:sqref>B471</xm:sqref>
        </x14:dataValidation>
        <x14:dataValidation type="list" allowBlank="1" showInputMessage="1" showErrorMessage="1" error="Choose an option from the drop-down menu." xr:uid="{1FCE1DDD-5814-4BBA-97EF-CFECE44CF73C}">
          <x14:formula1>
            <xm:f>'Drop-down menus and errors'!$J$2:$J$8</xm:f>
          </x14:formula1>
          <xm:sqref>B506</xm:sqref>
        </x14:dataValidation>
        <x14:dataValidation type="list" allowBlank="1" showInputMessage="1" showErrorMessage="1" error="Choose an option from the drop-down menu." xr:uid="{F0370011-9059-4776-8123-20AA484BF6CC}">
          <x14:formula1>
            <xm:f>'Drop-down menus and errors'!$F$2:$F$7</xm:f>
          </x14:formula1>
          <xm:sqref>B475</xm:sqref>
        </x14:dataValidation>
        <x14:dataValidation type="list" allowBlank="1" showInputMessage="1" showErrorMessage="1" error="Choose an option from the drop-down menu." xr:uid="{82FACD9C-EBFF-48AF-B5E8-63D49092BA47}">
          <x14:formula1>
            <xm:f>'Drop-down menus and errors'!$H$2:$H$4</xm:f>
          </x14:formula1>
          <xm:sqref>B497</xm:sqref>
        </x14:dataValidation>
        <x14:dataValidation type="list" allowBlank="1" showInputMessage="1" showErrorMessage="1" error="Choose an option from the drop-down menu." xr:uid="{45F1E7A3-AFD5-49A9-A2DB-9DA25CF07C89}">
          <x14:formula1>
            <xm:f>'Drop-down menus and errors'!$A$1:$A$3</xm:f>
          </x14:formula1>
          <xm:sqref>E574:E588 C501:C502</xm:sqref>
        </x14:dataValidation>
        <x14:dataValidation type="list" allowBlank="1" showInputMessage="1" showErrorMessage="1" error="Choose an option from the drop-down menu." xr:uid="{9931CEF6-68F2-4EB1-AFD2-EFA8B2949279}">
          <x14:formula1>
            <xm:f>'Drop-down menus and errors'!$A$1:$A$2</xm:f>
          </x14:formula1>
          <xm:sqref>C599:C601 B62 B105 B129 C160:C163 B196 B230 B234 B238 B242 B246 B250 B254 B258 B262 B266 B270 B356 B360 B394 B398 B408 B451 B455 B460 B464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001F8-23CB-49AD-AA47-992F5E229BCA}">
  <dimension ref="A1:N728"/>
  <sheetViews>
    <sheetView zoomScale="70" zoomScaleNormal="70" workbookViewId="0">
      <selection activeCell="E26" sqref="E26"/>
    </sheetView>
  </sheetViews>
  <sheetFormatPr defaultRowHeight="14.5" x14ac:dyDescent="0.35"/>
  <cols>
    <col min="1" max="1" width="9.1796875" customWidth="1"/>
    <col min="2" max="2" width="113.7265625" customWidth="1"/>
    <col min="3" max="7" width="35.6328125" customWidth="1"/>
    <col min="8" max="8" width="35.1796875" customWidth="1"/>
    <col min="9" max="9" width="19.54296875" hidden="1" customWidth="1"/>
    <col min="10" max="10" width="23" hidden="1" customWidth="1"/>
    <col min="11" max="11" width="0" hidden="1" customWidth="1"/>
  </cols>
  <sheetData>
    <row r="1" spans="1:8" ht="15" x14ac:dyDescent="0.35">
      <c r="A1" s="10"/>
      <c r="B1" s="11" t="s">
        <v>3</v>
      </c>
      <c r="C1" s="11" t="s">
        <v>362</v>
      </c>
      <c r="D1" s="10"/>
      <c r="E1" s="10"/>
      <c r="F1" s="10"/>
      <c r="G1" s="10"/>
      <c r="H1" s="10"/>
    </row>
    <row r="2" spans="1:8" ht="15" x14ac:dyDescent="0.35">
      <c r="A2" s="10"/>
      <c r="B2" s="11" t="s">
        <v>5</v>
      </c>
      <c r="C2" s="11" t="s">
        <v>6</v>
      </c>
      <c r="D2" s="10"/>
      <c r="E2" s="10"/>
      <c r="F2" s="10"/>
      <c r="G2" s="10"/>
      <c r="H2" s="10"/>
    </row>
    <row r="3" spans="1:8" ht="15" x14ac:dyDescent="0.35">
      <c r="A3" s="10"/>
      <c r="B3" s="11" t="s">
        <v>7</v>
      </c>
      <c r="C3" s="11" t="s">
        <v>292</v>
      </c>
      <c r="D3" s="10"/>
      <c r="E3" s="10"/>
      <c r="F3" s="10"/>
      <c r="G3" s="10"/>
      <c r="H3" s="10"/>
    </row>
    <row r="4" spans="1:8" ht="15" x14ac:dyDescent="0.4">
      <c r="A4" s="12"/>
      <c r="B4" s="1"/>
      <c r="C4" s="13"/>
      <c r="D4" s="14"/>
      <c r="E4" s="14"/>
      <c r="F4" s="14"/>
      <c r="G4" s="14"/>
      <c r="H4" s="14"/>
    </row>
    <row r="5" spans="1:8" ht="15" x14ac:dyDescent="0.35">
      <c r="A5" s="92"/>
      <c r="B5" s="256" t="s">
        <v>260</v>
      </c>
      <c r="C5" s="256"/>
      <c r="D5" s="256"/>
      <c r="E5" s="256"/>
      <c r="F5" s="256"/>
      <c r="G5" s="256"/>
      <c r="H5" s="256"/>
    </row>
    <row r="6" spans="1:8" ht="15" x14ac:dyDescent="0.35">
      <c r="A6" s="12"/>
      <c r="B6" s="214"/>
      <c r="C6" s="214"/>
      <c r="D6" s="214"/>
      <c r="E6" s="214"/>
      <c r="F6" s="214"/>
      <c r="G6" s="214"/>
      <c r="H6" s="214"/>
    </row>
    <row r="7" spans="1:8" ht="15" x14ac:dyDescent="0.35">
      <c r="A7" s="12"/>
      <c r="B7" s="362" t="s">
        <v>261</v>
      </c>
      <c r="C7" s="363"/>
      <c r="D7" s="363"/>
      <c r="E7" s="363"/>
      <c r="F7" s="363"/>
      <c r="G7" s="363"/>
      <c r="H7" s="363"/>
    </row>
    <row r="8" spans="1:8" ht="15" x14ac:dyDescent="0.35">
      <c r="A8" s="12"/>
      <c r="B8" s="364"/>
      <c r="C8" s="364"/>
      <c r="D8" s="364"/>
      <c r="E8" s="364"/>
      <c r="F8" s="364"/>
      <c r="G8" s="364"/>
      <c r="H8" s="364"/>
    </row>
    <row r="9" spans="1:8" ht="15" x14ac:dyDescent="0.35">
      <c r="A9" s="12"/>
      <c r="B9" s="214"/>
      <c r="C9" s="214"/>
      <c r="D9" s="214"/>
      <c r="E9" s="214"/>
      <c r="F9" s="214"/>
      <c r="G9" s="214"/>
      <c r="H9" s="214"/>
    </row>
    <row r="10" spans="1:8" ht="18.5" x14ac:dyDescent="0.45">
      <c r="A10" s="255">
        <v>1</v>
      </c>
      <c r="B10" s="365" t="s">
        <v>271</v>
      </c>
      <c r="C10" s="365"/>
      <c r="D10" s="365"/>
      <c r="E10" s="365"/>
      <c r="F10" s="365"/>
      <c r="G10" s="365"/>
      <c r="H10" s="365"/>
    </row>
    <row r="11" spans="1:8" ht="15" x14ac:dyDescent="0.35">
      <c r="A11" s="92"/>
      <c r="B11" s="17" t="s">
        <v>2</v>
      </c>
      <c r="C11" s="17"/>
      <c r="D11" s="17"/>
      <c r="E11" s="17"/>
      <c r="F11" s="17"/>
      <c r="G11" s="17"/>
      <c r="H11" s="17"/>
    </row>
    <row r="12" spans="1:8" ht="15" x14ac:dyDescent="0.4">
      <c r="A12" s="71"/>
      <c r="B12" s="14"/>
      <c r="C12" s="13"/>
      <c r="D12" s="14"/>
      <c r="E12" s="14"/>
      <c r="F12" s="14"/>
      <c r="G12" s="14"/>
      <c r="H12" s="14"/>
    </row>
    <row r="13" spans="1:8" ht="15" x14ac:dyDescent="0.35">
      <c r="A13" s="71"/>
      <c r="B13" s="323" t="s">
        <v>314</v>
      </c>
      <c r="C13" s="323"/>
      <c r="D13" s="323"/>
      <c r="E13" s="323"/>
      <c r="F13" s="323"/>
      <c r="G13" s="323"/>
      <c r="H13" s="323"/>
    </row>
    <row r="14" spans="1:8" ht="15" x14ac:dyDescent="0.35">
      <c r="A14" s="71"/>
      <c r="B14" s="322" t="s">
        <v>319</v>
      </c>
      <c r="C14" s="322"/>
      <c r="D14" s="322"/>
      <c r="E14" s="322"/>
      <c r="F14" s="322"/>
      <c r="G14" s="322"/>
      <c r="H14" s="322"/>
    </row>
    <row r="15" spans="1:8" ht="15" x14ac:dyDescent="0.35">
      <c r="A15" s="71"/>
      <c r="B15" s="322"/>
      <c r="C15" s="322"/>
      <c r="D15" s="322"/>
      <c r="E15" s="322"/>
      <c r="F15" s="322"/>
      <c r="G15" s="322"/>
      <c r="H15" s="322"/>
    </row>
    <row r="16" spans="1:8" ht="15.5" thickBot="1" x14ac:dyDescent="0.45">
      <c r="A16" s="71"/>
      <c r="B16" s="14"/>
      <c r="C16" s="13"/>
      <c r="D16" s="14"/>
      <c r="E16" s="14"/>
      <c r="F16" s="14"/>
      <c r="G16" s="14"/>
      <c r="H16" s="14"/>
    </row>
    <row r="17" spans="1:8" ht="15.5" customHeight="1" thickBot="1" x14ac:dyDescent="0.4">
      <c r="A17" s="71"/>
      <c r="B17" s="22" t="s">
        <v>0</v>
      </c>
      <c r="C17" s="327" t="s">
        <v>9</v>
      </c>
      <c r="D17" s="328"/>
      <c r="E17" s="327" t="s">
        <v>10</v>
      </c>
      <c r="F17" s="328"/>
      <c r="G17" s="327" t="s">
        <v>11</v>
      </c>
      <c r="H17" s="328"/>
    </row>
    <row r="18" spans="1:8" ht="45.5" thickBot="1" x14ac:dyDescent="0.4">
      <c r="A18" s="71"/>
      <c r="B18" s="22"/>
      <c r="C18" s="23" t="s">
        <v>12</v>
      </c>
      <c r="D18" s="24" t="s">
        <v>13</v>
      </c>
      <c r="E18" s="23" t="s">
        <v>14</v>
      </c>
      <c r="F18" s="24" t="s">
        <v>15</v>
      </c>
      <c r="G18" s="23" t="s">
        <v>16</v>
      </c>
      <c r="H18" s="24" t="s">
        <v>17</v>
      </c>
    </row>
    <row r="19" spans="1:8" ht="15" x14ac:dyDescent="0.35">
      <c r="A19" s="71"/>
      <c r="B19" s="25" t="s">
        <v>18</v>
      </c>
      <c r="C19" s="2"/>
      <c r="D19" s="2"/>
      <c r="E19" s="2"/>
      <c r="F19" s="2"/>
      <c r="G19" s="2"/>
      <c r="H19" s="108"/>
    </row>
    <row r="20" spans="1:8" ht="15.5" thickBot="1" x14ac:dyDescent="0.4">
      <c r="A20" s="71"/>
      <c r="B20" s="103" t="s">
        <v>19</v>
      </c>
      <c r="C20" s="2"/>
      <c r="D20" s="2"/>
      <c r="E20" s="2"/>
      <c r="F20" s="2"/>
      <c r="G20" s="2"/>
      <c r="H20" s="108"/>
    </row>
    <row r="21" spans="1:8" ht="15.5" thickBot="1" x14ac:dyDescent="0.4">
      <c r="A21" s="71"/>
      <c r="B21" s="145" t="s">
        <v>20</v>
      </c>
      <c r="C21" s="2"/>
      <c r="D21" s="2"/>
      <c r="E21" s="2"/>
      <c r="F21" s="2"/>
      <c r="G21" s="2"/>
      <c r="H21" s="108"/>
    </row>
    <row r="22" spans="1:8" ht="15.5" thickBot="1" x14ac:dyDescent="0.4">
      <c r="A22" s="71"/>
      <c r="B22" s="215" t="s">
        <v>21</v>
      </c>
      <c r="C22" s="30">
        <f t="shared" ref="C22:G22" si="0">SUM(C19:C21)</f>
        <v>0</v>
      </c>
      <c r="D22" s="30">
        <f t="shared" si="0"/>
        <v>0</v>
      </c>
      <c r="E22" s="30">
        <f t="shared" si="0"/>
        <v>0</v>
      </c>
      <c r="F22" s="30">
        <f t="shared" si="0"/>
        <v>0</v>
      </c>
      <c r="G22" s="30">
        <f t="shared" si="0"/>
        <v>0</v>
      </c>
      <c r="H22" s="139">
        <f>SUM(H19:H21)</f>
        <v>0</v>
      </c>
    </row>
    <row r="23" spans="1:8" ht="15.5" thickBot="1" x14ac:dyDescent="0.4">
      <c r="A23" s="71"/>
      <c r="B23" s="216" t="s">
        <v>22</v>
      </c>
      <c r="C23" s="222"/>
      <c r="D23" s="272"/>
      <c r="E23" s="222"/>
      <c r="F23" s="272"/>
      <c r="G23" s="222"/>
      <c r="H23" s="273"/>
    </row>
    <row r="24" spans="1:8" ht="15.5" thickBot="1" x14ac:dyDescent="0.45">
      <c r="A24" s="71"/>
      <c r="B24" s="14"/>
      <c r="C24" s="13"/>
      <c r="D24" s="14"/>
      <c r="E24" s="14"/>
      <c r="F24" s="14"/>
      <c r="G24" s="14"/>
      <c r="H24" s="14"/>
    </row>
    <row r="25" spans="1:8" ht="15.5" customHeight="1" thickBot="1" x14ac:dyDescent="0.4">
      <c r="A25" s="71"/>
      <c r="B25" s="19" t="s">
        <v>1</v>
      </c>
      <c r="C25" s="327" t="s">
        <v>9</v>
      </c>
      <c r="D25" s="328"/>
      <c r="E25" s="327" t="s">
        <v>10</v>
      </c>
      <c r="F25" s="328"/>
      <c r="G25" s="327" t="s">
        <v>11</v>
      </c>
      <c r="H25" s="328"/>
    </row>
    <row r="26" spans="1:8" ht="45.5" thickBot="1" x14ac:dyDescent="0.4">
      <c r="A26" s="71"/>
      <c r="B26" s="22"/>
      <c r="C26" s="23" t="s">
        <v>12</v>
      </c>
      <c r="D26" s="24" t="s">
        <v>13</v>
      </c>
      <c r="E26" s="23" t="s">
        <v>14</v>
      </c>
      <c r="F26" s="24" t="s">
        <v>15</v>
      </c>
      <c r="G26" s="23" t="s">
        <v>16</v>
      </c>
      <c r="H26" s="24" t="s">
        <v>17</v>
      </c>
    </row>
    <row r="27" spans="1:8" ht="15" x14ac:dyDescent="0.35">
      <c r="A27" s="71"/>
      <c r="B27" s="25" t="s">
        <v>18</v>
      </c>
      <c r="C27" s="2"/>
      <c r="D27" s="2"/>
      <c r="E27" s="2"/>
      <c r="F27" s="2"/>
      <c r="G27" s="2"/>
      <c r="H27" s="108"/>
    </row>
    <row r="28" spans="1:8" ht="15" x14ac:dyDescent="0.35">
      <c r="A28" s="71"/>
      <c r="B28" s="27" t="s">
        <v>19</v>
      </c>
      <c r="C28" s="2"/>
      <c r="D28" s="2"/>
      <c r="E28" s="2"/>
      <c r="F28" s="2"/>
      <c r="G28" s="2"/>
      <c r="H28" s="108"/>
    </row>
    <row r="29" spans="1:8" ht="15.5" thickBot="1" x14ac:dyDescent="0.4">
      <c r="A29" s="71"/>
      <c r="B29" s="28" t="s">
        <v>20</v>
      </c>
      <c r="C29" s="2"/>
      <c r="D29" s="2"/>
      <c r="E29" s="2"/>
      <c r="F29" s="2"/>
      <c r="G29" s="2"/>
      <c r="H29" s="108"/>
    </row>
    <row r="30" spans="1:8" ht="15.5" thickBot="1" x14ac:dyDescent="0.4">
      <c r="A30" s="71"/>
      <c r="B30" s="29" t="s">
        <v>21</v>
      </c>
      <c r="C30" s="30">
        <f t="shared" ref="C30:H30" si="1">SUM(C27:C29)</f>
        <v>0</v>
      </c>
      <c r="D30" s="30">
        <f t="shared" si="1"/>
        <v>0</v>
      </c>
      <c r="E30" s="30">
        <f t="shared" si="1"/>
        <v>0</v>
      </c>
      <c r="F30" s="30">
        <f t="shared" si="1"/>
        <v>0</v>
      </c>
      <c r="G30" s="30">
        <f t="shared" si="1"/>
        <v>0</v>
      </c>
      <c r="H30" s="139">
        <f t="shared" si="1"/>
        <v>0</v>
      </c>
    </row>
    <row r="31" spans="1:8" ht="15.5" thickBot="1" x14ac:dyDescent="0.4">
      <c r="A31" s="71"/>
      <c r="B31" s="31" t="s">
        <v>22</v>
      </c>
      <c r="C31" s="222"/>
      <c r="D31" s="272"/>
      <c r="E31" s="222"/>
      <c r="F31" s="272"/>
      <c r="G31" s="222"/>
      <c r="H31" s="273"/>
    </row>
    <row r="32" spans="1:8" ht="15.5" thickBot="1" x14ac:dyDescent="0.45">
      <c r="A32" s="71"/>
      <c r="B32" s="14"/>
      <c r="C32" s="13"/>
      <c r="D32" s="14"/>
      <c r="E32" s="14"/>
      <c r="F32" s="14"/>
      <c r="G32" s="14"/>
      <c r="H32" s="14"/>
    </row>
    <row r="33" spans="1:8" ht="15.5" customHeight="1" thickBot="1" x14ac:dyDescent="0.4">
      <c r="A33" s="71"/>
      <c r="B33" s="19" t="s">
        <v>21</v>
      </c>
      <c r="C33" s="327" t="s">
        <v>9</v>
      </c>
      <c r="D33" s="328"/>
      <c r="E33" s="327" t="s">
        <v>10</v>
      </c>
      <c r="F33" s="328"/>
      <c r="G33" s="327" t="s">
        <v>11</v>
      </c>
      <c r="H33" s="328"/>
    </row>
    <row r="34" spans="1:8" ht="45.5" thickBot="1" x14ac:dyDescent="0.4">
      <c r="A34" s="71"/>
      <c r="B34" s="22"/>
      <c r="C34" s="23" t="s">
        <v>12</v>
      </c>
      <c r="D34" s="24" t="s">
        <v>13</v>
      </c>
      <c r="E34" s="23" t="s">
        <v>14</v>
      </c>
      <c r="F34" s="24" t="s">
        <v>15</v>
      </c>
      <c r="G34" s="23" t="s">
        <v>16</v>
      </c>
      <c r="H34" s="24" t="s">
        <v>17</v>
      </c>
    </row>
    <row r="35" spans="1:8" ht="15" x14ac:dyDescent="0.35">
      <c r="A35" s="71"/>
      <c r="B35" s="85" t="s">
        <v>18</v>
      </c>
      <c r="C35" s="26">
        <f>C19+C27</f>
        <v>0</v>
      </c>
      <c r="D35" s="26">
        <f t="shared" ref="C35:H37" si="2">D19+D27</f>
        <v>0</v>
      </c>
      <c r="E35" s="26">
        <f t="shared" si="2"/>
        <v>0</v>
      </c>
      <c r="F35" s="26">
        <f t="shared" si="2"/>
        <v>0</v>
      </c>
      <c r="G35" s="26">
        <f t="shared" si="2"/>
        <v>0</v>
      </c>
      <c r="H35" s="72">
        <f>H19+H27</f>
        <v>0</v>
      </c>
    </row>
    <row r="36" spans="1:8" ht="15" x14ac:dyDescent="0.35">
      <c r="A36" s="71"/>
      <c r="B36" s="27" t="s">
        <v>19</v>
      </c>
      <c r="C36" s="26">
        <f t="shared" si="2"/>
        <v>0</v>
      </c>
      <c r="D36" s="26">
        <f t="shared" si="2"/>
        <v>0</v>
      </c>
      <c r="E36" s="26">
        <f t="shared" si="2"/>
        <v>0</v>
      </c>
      <c r="F36" s="26">
        <f t="shared" si="2"/>
        <v>0</v>
      </c>
      <c r="G36" s="26">
        <f t="shared" si="2"/>
        <v>0</v>
      </c>
      <c r="H36" s="72">
        <f t="shared" si="2"/>
        <v>0</v>
      </c>
    </row>
    <row r="37" spans="1:8" ht="15.5" thickBot="1" x14ac:dyDescent="0.4">
      <c r="A37" s="71"/>
      <c r="B37" s="28" t="s">
        <v>20</v>
      </c>
      <c r="C37" s="26">
        <f t="shared" si="2"/>
        <v>0</v>
      </c>
      <c r="D37" s="26">
        <f t="shared" si="2"/>
        <v>0</v>
      </c>
      <c r="E37" s="26">
        <f t="shared" si="2"/>
        <v>0</v>
      </c>
      <c r="F37" s="26">
        <f t="shared" si="2"/>
        <v>0</v>
      </c>
      <c r="G37" s="26">
        <f t="shared" si="2"/>
        <v>0</v>
      </c>
      <c r="H37" s="72">
        <f t="shared" si="2"/>
        <v>0</v>
      </c>
    </row>
    <row r="38" spans="1:8" ht="15.5" thickBot="1" x14ac:dyDescent="0.4">
      <c r="A38" s="71"/>
      <c r="B38" s="29" t="s">
        <v>21</v>
      </c>
      <c r="C38" s="30">
        <f t="shared" ref="C38:G38" si="3">SUM(C35:C37)</f>
        <v>0</v>
      </c>
      <c r="D38" s="30">
        <f t="shared" si="3"/>
        <v>0</v>
      </c>
      <c r="E38" s="30">
        <f>SUM(E35:E37)</f>
        <v>0</v>
      </c>
      <c r="F38" s="30">
        <f>SUM(F35:F37)</f>
        <v>0</v>
      </c>
      <c r="G38" s="30">
        <f t="shared" si="3"/>
        <v>0</v>
      </c>
      <c r="H38" s="139">
        <f>SUM(H35:H37)</f>
        <v>0</v>
      </c>
    </row>
    <row r="39" spans="1:8" ht="15.5" thickBot="1" x14ac:dyDescent="0.4">
      <c r="A39" s="71"/>
      <c r="B39" s="31" t="s">
        <v>22</v>
      </c>
      <c r="C39" s="222"/>
      <c r="D39" s="275">
        <f>D23+D31</f>
        <v>0</v>
      </c>
      <c r="E39" s="222"/>
      <c r="F39" s="275">
        <f>F23+F31</f>
        <v>0</v>
      </c>
      <c r="G39" s="222"/>
      <c r="H39" s="274">
        <f>H23+H31</f>
        <v>0</v>
      </c>
    </row>
    <row r="40" spans="1:8" ht="15" x14ac:dyDescent="0.4">
      <c r="A40" s="71"/>
      <c r="B40" s="14"/>
      <c r="C40" s="13"/>
      <c r="D40" s="13"/>
      <c r="E40" s="13"/>
      <c r="F40" s="13"/>
      <c r="G40" s="32"/>
      <c r="H40" s="32"/>
    </row>
    <row r="41" spans="1:8" ht="15" x14ac:dyDescent="0.35">
      <c r="A41" s="71"/>
      <c r="B41" s="316" t="s">
        <v>228</v>
      </c>
      <c r="C41" s="316"/>
      <c r="D41" s="316"/>
      <c r="E41" s="316"/>
      <c r="F41" s="316"/>
      <c r="G41" s="316"/>
      <c r="H41" s="316"/>
    </row>
    <row r="42" spans="1:8" ht="15.5" thickBot="1" x14ac:dyDescent="0.45">
      <c r="A42" s="71"/>
      <c r="B42" s="14"/>
      <c r="C42" s="13"/>
      <c r="D42" s="14"/>
      <c r="E42" s="14"/>
      <c r="F42" s="14"/>
      <c r="G42" s="14"/>
      <c r="H42" s="14"/>
    </row>
    <row r="43" spans="1:8" ht="15.5" customHeight="1" thickBot="1" x14ac:dyDescent="0.4">
      <c r="A43" s="71"/>
      <c r="B43" s="19"/>
      <c r="C43" s="327" t="s">
        <v>23</v>
      </c>
      <c r="D43" s="328"/>
      <c r="E43" s="33"/>
      <c r="F43" s="33"/>
      <c r="G43" s="33"/>
      <c r="H43" s="33"/>
    </row>
    <row r="44" spans="1:8" ht="15.5" thickBot="1" x14ac:dyDescent="0.4">
      <c r="A44" s="71"/>
      <c r="B44" s="34"/>
      <c r="C44" s="23" t="s">
        <v>12</v>
      </c>
      <c r="D44" s="24" t="s">
        <v>13</v>
      </c>
      <c r="E44" s="33"/>
      <c r="F44" s="33"/>
      <c r="G44" s="33"/>
      <c r="H44" s="33"/>
    </row>
    <row r="45" spans="1:8" ht="15.5" customHeight="1" thickBot="1" x14ac:dyDescent="0.4">
      <c r="A45" s="71"/>
      <c r="B45" s="35" t="s">
        <v>24</v>
      </c>
      <c r="C45" s="3"/>
      <c r="D45" s="140"/>
      <c r="E45" s="217"/>
      <c r="F45" s="269"/>
      <c r="G45" s="217"/>
      <c r="H45" s="217"/>
    </row>
    <row r="46" spans="1:8" ht="15.5" thickBot="1" x14ac:dyDescent="0.4">
      <c r="A46" s="71"/>
      <c r="B46" s="36" t="s">
        <v>25</v>
      </c>
      <c r="C46" s="3"/>
      <c r="D46" s="140"/>
      <c r="E46" s="217"/>
      <c r="F46" s="269" t="str">
        <f>IF((E45+E46)=0,"",IF(AND(E47=(D39+F39+H39)),"","The no. of working hours does not equal the value provided in the previous question.  Please double-check your entry"))</f>
        <v/>
      </c>
      <c r="G46" s="217"/>
      <c r="H46" s="217"/>
    </row>
    <row r="47" spans="1:8" ht="15.5" customHeight="1" thickBot="1" x14ac:dyDescent="0.4">
      <c r="A47" s="71"/>
      <c r="B47" s="44" t="s">
        <v>21</v>
      </c>
      <c r="C47" s="250">
        <f>SUM(C45:C46)</f>
        <v>0</v>
      </c>
      <c r="D47" s="246">
        <f>SUM(D45:D46)</f>
        <v>0</v>
      </c>
      <c r="E47" s="324" t="str">
        <f>IF((C47+D47)=0,"",IF(AND(C47=(C38+E38+G38),D47=(D38+F38+H38)),"","The no. of employees does not equal the total provided in the previous question. Please double-check your entry."))</f>
        <v/>
      </c>
      <c r="F47" s="325"/>
      <c r="G47" s="325"/>
      <c r="H47" s="325"/>
    </row>
    <row r="48" spans="1:8" ht="15.5" customHeight="1" thickBot="1" x14ac:dyDescent="0.4">
      <c r="A48" s="71"/>
      <c r="B48" s="31" t="s">
        <v>22</v>
      </c>
      <c r="C48" s="222"/>
      <c r="D48" s="280"/>
      <c r="E48" s="324" t="str">
        <f>IF(D48=0,"",IF(D48=(D39+F39+H39),"","The no. of working hours does not equal the value provided in the previous question.  Please double-check your entry."))</f>
        <v/>
      </c>
      <c r="F48" s="325"/>
      <c r="G48" s="325"/>
      <c r="H48" s="325"/>
    </row>
    <row r="49" spans="1:8" ht="15" x14ac:dyDescent="0.4">
      <c r="A49" s="71"/>
      <c r="B49" s="14"/>
      <c r="C49" s="13"/>
      <c r="D49" s="14"/>
      <c r="E49" s="14"/>
      <c r="F49" s="14"/>
      <c r="G49" s="14"/>
      <c r="H49" s="14"/>
    </row>
    <row r="50" spans="1:8" ht="15" x14ac:dyDescent="0.35">
      <c r="A50" s="71"/>
      <c r="B50" s="316" t="s">
        <v>211</v>
      </c>
      <c r="C50" s="316"/>
      <c r="D50" s="316"/>
      <c r="E50" s="316"/>
      <c r="F50" s="316"/>
      <c r="G50" s="316"/>
      <c r="H50" s="316"/>
    </row>
    <row r="51" spans="1:8" ht="15.5" thickBot="1" x14ac:dyDescent="0.45">
      <c r="A51" s="71"/>
      <c r="B51" s="14"/>
      <c r="C51" s="13"/>
      <c r="D51" s="14"/>
      <c r="E51" s="14"/>
      <c r="F51" s="14"/>
      <c r="G51" s="14"/>
      <c r="H51" s="14"/>
    </row>
    <row r="52" spans="1:8" ht="15.5" customHeight="1" thickBot="1" x14ac:dyDescent="0.4">
      <c r="A52" s="71"/>
      <c r="B52" s="19"/>
      <c r="C52" s="327" t="s">
        <v>269</v>
      </c>
      <c r="D52" s="328"/>
      <c r="E52" s="33"/>
      <c r="F52" s="33"/>
      <c r="G52" s="33"/>
      <c r="H52" s="33"/>
    </row>
    <row r="53" spans="1:8" ht="15.5" thickBot="1" x14ac:dyDescent="0.4">
      <c r="A53" s="71"/>
      <c r="B53" s="22"/>
      <c r="C53" s="23" t="s">
        <v>12</v>
      </c>
      <c r="D53" s="24" t="s">
        <v>13</v>
      </c>
      <c r="E53" s="33"/>
      <c r="F53" s="33"/>
      <c r="G53" s="33"/>
      <c r="H53" s="33"/>
    </row>
    <row r="54" spans="1:8" ht="15" x14ac:dyDescent="0.35">
      <c r="A54" s="71"/>
      <c r="B54" s="25" t="s">
        <v>18</v>
      </c>
      <c r="C54" s="4"/>
      <c r="D54" s="210"/>
      <c r="E54" s="33"/>
      <c r="F54" s="33"/>
      <c r="G54" s="33"/>
      <c r="H54" s="33"/>
    </row>
    <row r="55" spans="1:8" ht="15" x14ac:dyDescent="0.35">
      <c r="A55" s="71"/>
      <c r="B55" s="27" t="s">
        <v>19</v>
      </c>
      <c r="C55" s="5"/>
      <c r="D55" s="211"/>
      <c r="E55" s="33"/>
      <c r="F55" s="33"/>
      <c r="G55" s="33"/>
      <c r="H55" s="33"/>
    </row>
    <row r="56" spans="1:8" ht="15.5" thickBot="1" x14ac:dyDescent="0.4">
      <c r="A56" s="71"/>
      <c r="B56" s="28" t="s">
        <v>20</v>
      </c>
      <c r="C56" s="6"/>
      <c r="D56" s="212"/>
      <c r="E56" s="33"/>
      <c r="F56" s="33"/>
      <c r="G56" s="33"/>
      <c r="H56" s="33"/>
    </row>
    <row r="57" spans="1:8" ht="15.5" customHeight="1" thickBot="1" x14ac:dyDescent="0.4">
      <c r="A57" s="71"/>
      <c r="B57" s="44" t="s">
        <v>21</v>
      </c>
      <c r="C57" s="250">
        <f>SUM(C54:C56)</f>
        <v>0</v>
      </c>
      <c r="D57" s="246">
        <f>SUM(D54:D56)</f>
        <v>0</v>
      </c>
      <c r="E57" s="269"/>
      <c r="F57" s="269"/>
      <c r="G57" s="269"/>
      <c r="H57" s="269"/>
    </row>
    <row r="58" spans="1:8" ht="15.5" customHeight="1" thickBot="1" x14ac:dyDescent="0.45">
      <c r="A58" s="71"/>
      <c r="B58" s="31" t="s">
        <v>22</v>
      </c>
      <c r="C58" s="222"/>
      <c r="D58" s="280"/>
      <c r="E58" s="14"/>
      <c r="F58" s="14"/>
      <c r="G58" s="269"/>
      <c r="H58" s="269"/>
    </row>
    <row r="59" spans="1:8" ht="15" x14ac:dyDescent="0.4">
      <c r="A59" s="71"/>
      <c r="B59" s="14"/>
      <c r="C59" s="13"/>
      <c r="D59" s="14"/>
      <c r="E59" s="14"/>
      <c r="G59" s="14"/>
      <c r="H59" s="14"/>
    </row>
    <row r="60" spans="1:8" ht="15" x14ac:dyDescent="0.35">
      <c r="A60" s="367"/>
      <c r="B60" s="316" t="s">
        <v>212</v>
      </c>
      <c r="C60" s="316"/>
      <c r="D60" s="316"/>
      <c r="E60" s="316"/>
      <c r="F60" s="316"/>
      <c r="G60" s="316"/>
      <c r="H60" s="316"/>
    </row>
    <row r="61" spans="1:8" ht="15.5" thickBot="1" x14ac:dyDescent="0.45">
      <c r="A61" s="367"/>
      <c r="B61" s="13"/>
      <c r="C61" s="38"/>
      <c r="D61" s="38"/>
      <c r="E61" s="38"/>
      <c r="F61" s="38"/>
      <c r="G61" s="39"/>
      <c r="H61" s="40"/>
    </row>
    <row r="62" spans="1:8" ht="15.5" thickBot="1" x14ac:dyDescent="0.4">
      <c r="A62" s="367"/>
      <c r="B62" s="225"/>
      <c r="C62" s="38"/>
      <c r="D62" s="38"/>
      <c r="E62" s="38"/>
      <c r="F62" s="38"/>
      <c r="G62" s="39"/>
      <c r="H62" s="40"/>
    </row>
    <row r="63" spans="1:8" ht="15" x14ac:dyDescent="0.4">
      <c r="A63" s="367"/>
      <c r="B63" s="13"/>
      <c r="C63" s="38"/>
      <c r="D63" s="38"/>
      <c r="E63" s="38"/>
      <c r="F63" s="38"/>
      <c r="G63" s="39"/>
      <c r="H63" s="40"/>
    </row>
    <row r="64" spans="1:8" ht="15" x14ac:dyDescent="0.35">
      <c r="A64" s="367"/>
      <c r="B64" s="316" t="s">
        <v>213</v>
      </c>
      <c r="C64" s="316"/>
      <c r="D64" s="316"/>
      <c r="E64" s="316"/>
      <c r="F64" s="316"/>
      <c r="G64" s="316"/>
      <c r="H64" s="316"/>
    </row>
    <row r="65" spans="1:8" ht="15.5" thickBot="1" x14ac:dyDescent="0.45">
      <c r="A65" s="367"/>
      <c r="B65" s="13"/>
      <c r="C65" s="38"/>
      <c r="D65" s="38"/>
      <c r="E65" s="38"/>
      <c r="F65" s="38"/>
      <c r="G65" s="39"/>
      <c r="H65" s="40"/>
    </row>
    <row r="66" spans="1:8" ht="15.5" thickBot="1" x14ac:dyDescent="0.4">
      <c r="A66" s="367"/>
      <c r="B66" s="225"/>
      <c r="C66" s="38"/>
      <c r="D66" s="38"/>
      <c r="E66" s="38"/>
      <c r="F66" s="38"/>
      <c r="G66" s="39"/>
      <c r="H66" s="40"/>
    </row>
    <row r="67" spans="1:8" ht="15" x14ac:dyDescent="0.35">
      <c r="A67" s="66"/>
      <c r="B67" s="37"/>
      <c r="C67" s="38"/>
      <c r="D67" s="38"/>
      <c r="E67" s="38"/>
      <c r="F67" s="38"/>
      <c r="G67" s="39"/>
      <c r="H67" s="40"/>
    </row>
    <row r="68" spans="1:8" ht="15" x14ac:dyDescent="0.35">
      <c r="A68" s="141"/>
      <c r="B68" s="321" t="s">
        <v>26</v>
      </c>
      <c r="C68" s="321"/>
      <c r="D68" s="321"/>
      <c r="E68" s="321"/>
      <c r="F68" s="321"/>
      <c r="G68" s="321"/>
      <c r="H68" s="321"/>
    </row>
    <row r="69" spans="1:8" ht="15" x14ac:dyDescent="0.4">
      <c r="A69" s="12"/>
      <c r="B69" s="14"/>
      <c r="C69" s="13"/>
      <c r="D69" s="14"/>
      <c r="E69" s="14"/>
      <c r="F69" s="14"/>
      <c r="G69" s="14"/>
      <c r="H69" s="14"/>
    </row>
    <row r="70" spans="1:8" ht="15" x14ac:dyDescent="0.35">
      <c r="A70" s="12"/>
      <c r="B70" s="316" t="s">
        <v>216</v>
      </c>
      <c r="C70" s="316"/>
      <c r="D70" s="316"/>
      <c r="E70" s="316"/>
      <c r="F70" s="316"/>
      <c r="G70" s="316"/>
      <c r="H70" s="316"/>
    </row>
    <row r="71" spans="1:8" ht="15.5" thickBot="1" x14ac:dyDescent="0.45">
      <c r="A71" s="12"/>
      <c r="B71" s="14"/>
      <c r="C71" s="13"/>
      <c r="D71" s="14"/>
      <c r="E71" s="14"/>
      <c r="F71" s="14"/>
      <c r="G71" s="14"/>
      <c r="H71" s="14"/>
    </row>
    <row r="72" spans="1:8" ht="30.5" thickBot="1" x14ac:dyDescent="0.45">
      <c r="A72" s="12"/>
      <c r="B72" s="19" t="s">
        <v>27</v>
      </c>
      <c r="C72" s="20" t="s">
        <v>9</v>
      </c>
      <c r="D72" s="20" t="s">
        <v>28</v>
      </c>
      <c r="E72" s="42" t="s">
        <v>11</v>
      </c>
      <c r="F72" s="14"/>
      <c r="G72" s="14"/>
      <c r="H72" s="14"/>
    </row>
    <row r="73" spans="1:8" ht="15" x14ac:dyDescent="0.4">
      <c r="A73" s="12"/>
      <c r="B73" s="43" t="s">
        <v>18</v>
      </c>
      <c r="C73" s="2"/>
      <c r="D73" s="2"/>
      <c r="E73" s="108"/>
      <c r="F73" s="14"/>
      <c r="G73" s="14"/>
      <c r="H73" s="14"/>
    </row>
    <row r="74" spans="1:8" ht="15" x14ac:dyDescent="0.4">
      <c r="A74" s="12"/>
      <c r="B74" s="27" t="s">
        <v>19</v>
      </c>
      <c r="C74" s="2"/>
      <c r="D74" s="2"/>
      <c r="E74" s="108"/>
      <c r="F74" s="14"/>
      <c r="G74" s="14"/>
      <c r="H74" s="14"/>
    </row>
    <row r="75" spans="1:8" ht="15.5" thickBot="1" x14ac:dyDescent="0.45">
      <c r="A75" s="12"/>
      <c r="B75" s="28" t="s">
        <v>20</v>
      </c>
      <c r="C75" s="2"/>
      <c r="D75" s="2"/>
      <c r="E75" s="108"/>
      <c r="F75" s="14"/>
      <c r="G75" s="14"/>
      <c r="H75" s="14"/>
    </row>
    <row r="76" spans="1:8" ht="15.5" thickBot="1" x14ac:dyDescent="0.45">
      <c r="A76" s="12"/>
      <c r="B76" s="44" t="s">
        <v>21</v>
      </c>
      <c r="C76" s="250">
        <f>SUM(C73:C75)</f>
        <v>0</v>
      </c>
      <c r="D76" s="250">
        <f>SUM(D73:D75)</f>
        <v>0</v>
      </c>
      <c r="E76" s="246">
        <f>SUM(E73:E75)</f>
        <v>0</v>
      </c>
      <c r="F76" s="14"/>
      <c r="G76" s="14"/>
      <c r="H76" s="14"/>
    </row>
    <row r="77" spans="1:8" ht="15.5" thickBot="1" x14ac:dyDescent="0.45">
      <c r="A77" s="45"/>
      <c r="B77" s="15"/>
      <c r="C77" s="15"/>
      <c r="D77" s="15"/>
      <c r="E77" s="15"/>
      <c r="F77" s="15"/>
      <c r="G77" s="14"/>
      <c r="H77" s="15"/>
    </row>
    <row r="78" spans="1:8" ht="30.5" thickBot="1" x14ac:dyDescent="0.45">
      <c r="A78" s="12"/>
      <c r="B78" s="46" t="s">
        <v>29</v>
      </c>
      <c r="C78" s="20" t="s">
        <v>9</v>
      </c>
      <c r="D78" s="20" t="s">
        <v>28</v>
      </c>
      <c r="E78" s="42" t="s">
        <v>11</v>
      </c>
      <c r="F78" s="14"/>
      <c r="G78" s="14"/>
      <c r="H78" s="14"/>
    </row>
    <row r="79" spans="1:8" ht="15" x14ac:dyDescent="0.4">
      <c r="A79" s="12"/>
      <c r="B79" s="43" t="s">
        <v>18</v>
      </c>
      <c r="C79" s="2"/>
      <c r="D79" s="2"/>
      <c r="E79" s="108"/>
      <c r="F79" s="14"/>
      <c r="G79" s="14"/>
      <c r="H79" s="14"/>
    </row>
    <row r="80" spans="1:8" ht="15" x14ac:dyDescent="0.4">
      <c r="A80" s="12"/>
      <c r="B80" s="27" t="s">
        <v>19</v>
      </c>
      <c r="C80" s="2"/>
      <c r="D80" s="2"/>
      <c r="E80" s="108"/>
      <c r="F80" s="14"/>
      <c r="G80" s="14"/>
      <c r="H80" s="14"/>
    </row>
    <row r="81" spans="1:10" ht="15.5" thickBot="1" x14ac:dyDescent="0.45">
      <c r="A81" s="12"/>
      <c r="B81" s="28" t="s">
        <v>20</v>
      </c>
      <c r="C81" s="2"/>
      <c r="D81" s="2"/>
      <c r="E81" s="108"/>
      <c r="F81" s="14"/>
      <c r="G81" s="14"/>
      <c r="H81" s="14"/>
    </row>
    <row r="82" spans="1:10" ht="15.5" thickBot="1" x14ac:dyDescent="0.45">
      <c r="A82" s="12"/>
      <c r="B82" s="44" t="s">
        <v>21</v>
      </c>
      <c r="C82" s="250">
        <f>SUM(C79:C81)</f>
        <v>0</v>
      </c>
      <c r="D82" s="250">
        <f>SUM(D79:D81)</f>
        <v>0</v>
      </c>
      <c r="E82" s="246">
        <f>SUM(E79:E81)</f>
        <v>0</v>
      </c>
      <c r="F82" s="14"/>
      <c r="G82" s="371"/>
      <c r="H82" s="371"/>
      <c r="I82" s="371"/>
      <c r="J82" s="371"/>
    </row>
    <row r="83" spans="1:10" ht="15.5" thickBot="1" x14ac:dyDescent="0.45">
      <c r="A83" s="45"/>
      <c r="B83" s="15"/>
      <c r="C83" s="15"/>
      <c r="D83" s="15"/>
      <c r="E83" s="15"/>
      <c r="F83" s="15"/>
      <c r="G83" s="371"/>
      <c r="H83" s="371"/>
      <c r="I83" s="371"/>
      <c r="J83" s="371"/>
    </row>
    <row r="84" spans="1:10" ht="30.5" thickBot="1" x14ac:dyDescent="0.45">
      <c r="A84" s="12"/>
      <c r="B84" s="19" t="s">
        <v>30</v>
      </c>
      <c r="C84" s="20" t="s">
        <v>9</v>
      </c>
      <c r="D84" s="20" t="s">
        <v>28</v>
      </c>
      <c r="E84" s="42" t="s">
        <v>11</v>
      </c>
      <c r="F84" s="14"/>
      <c r="G84" s="371"/>
      <c r="H84" s="371"/>
      <c r="I84" s="371"/>
      <c r="J84" s="371"/>
    </row>
    <row r="85" spans="1:10" ht="15" x14ac:dyDescent="0.35">
      <c r="A85" s="12"/>
      <c r="B85" s="43" t="s">
        <v>18</v>
      </c>
      <c r="C85" s="86" t="str">
        <f t="shared" ref="C85:E87" si="4">IF(OR(C79="",C79=0),"",C73/C79)</f>
        <v/>
      </c>
      <c r="D85" s="86" t="str">
        <f t="shared" si="4"/>
        <v/>
      </c>
      <c r="E85" s="251" t="str">
        <f>IF(OR(E79="",E79=0),"",E73/E79)</f>
        <v/>
      </c>
      <c r="F85" s="371" t="str">
        <f>IF(OR(AND(C85&lt;&gt;"",C85&gt;100%),AND(D85&lt;&gt;"",D85&gt;100%),AND(E85&lt;&gt;"",E85&gt;100%),AND(C86&lt;&gt;"",C86&gt;100%),AND(D86&lt;&gt;"",D86&gt;100%),AND(E86&lt;&gt;"",E86&gt;100%),AND(C87&lt;&gt;"",C87&gt;100%),AND(D87&lt;&gt;"",D87&gt;100%),AND(E87&lt;&gt;"",E87&gt;100%)),"At least one value is larger than 100%. The number of labour hours should be greater than the number of training hours. Please double-check your entry.","")</f>
        <v/>
      </c>
      <c r="G85" s="371"/>
      <c r="H85" s="371"/>
      <c r="I85" s="371"/>
    </row>
    <row r="86" spans="1:10" ht="15" x14ac:dyDescent="0.35">
      <c r="A86" s="12"/>
      <c r="B86" s="27" t="s">
        <v>19</v>
      </c>
      <c r="C86" s="86" t="str">
        <f t="shared" si="4"/>
        <v/>
      </c>
      <c r="D86" s="86" t="str">
        <f t="shared" si="4"/>
        <v/>
      </c>
      <c r="E86" s="251" t="str">
        <f t="shared" si="4"/>
        <v/>
      </c>
      <c r="F86" s="371"/>
      <c r="G86" s="371"/>
      <c r="H86" s="371"/>
      <c r="I86" s="371"/>
    </row>
    <row r="87" spans="1:10" ht="15.5" customHeight="1" thickBot="1" x14ac:dyDescent="0.4">
      <c r="A87" s="12"/>
      <c r="B87" s="252" t="s">
        <v>20</v>
      </c>
      <c r="C87" s="253" t="str">
        <f t="shared" si="4"/>
        <v/>
      </c>
      <c r="D87" s="253" t="str">
        <f t="shared" si="4"/>
        <v/>
      </c>
      <c r="E87" s="254" t="str">
        <f t="shared" si="4"/>
        <v/>
      </c>
      <c r="F87" s="371"/>
      <c r="G87" s="371"/>
      <c r="H87" s="371"/>
      <c r="I87" s="371"/>
    </row>
    <row r="88" spans="1:10" ht="15" x14ac:dyDescent="0.4">
      <c r="A88" s="14"/>
      <c r="B88" s="14"/>
      <c r="C88" s="14"/>
      <c r="D88" s="14"/>
      <c r="E88" s="14"/>
      <c r="F88" s="14"/>
      <c r="G88" s="14"/>
      <c r="H88" s="14"/>
    </row>
    <row r="89" spans="1:10" ht="15" x14ac:dyDescent="0.35">
      <c r="A89" s="12"/>
      <c r="B89" s="316" t="s">
        <v>217</v>
      </c>
      <c r="C89" s="316"/>
      <c r="D89" s="316"/>
      <c r="E89" s="316"/>
      <c r="F89" s="316"/>
      <c r="G89" s="316"/>
      <c r="H89" s="316"/>
    </row>
    <row r="90" spans="1:10" ht="15.5" thickBot="1" x14ac:dyDescent="0.45">
      <c r="A90" s="14"/>
      <c r="B90" s="14"/>
      <c r="C90" s="14"/>
      <c r="D90" s="14"/>
      <c r="E90" s="14"/>
      <c r="F90" s="14"/>
      <c r="G90" s="14"/>
      <c r="H90" s="14"/>
    </row>
    <row r="91" spans="1:10" ht="30" customHeight="1" thickBot="1" x14ac:dyDescent="0.45">
      <c r="A91" s="14"/>
      <c r="B91" s="143" t="s">
        <v>31</v>
      </c>
      <c r="C91" s="21" t="s">
        <v>32</v>
      </c>
      <c r="D91" s="14"/>
      <c r="E91" s="14"/>
      <c r="F91" s="14"/>
      <c r="G91" s="14"/>
      <c r="H91" s="14"/>
    </row>
    <row r="92" spans="1:10" ht="15" x14ac:dyDescent="0.4">
      <c r="A92" s="14"/>
      <c r="B92" s="144" t="s">
        <v>33</v>
      </c>
      <c r="C92" s="150"/>
      <c r="D92" s="14"/>
      <c r="E92" s="14"/>
      <c r="F92" s="14"/>
      <c r="G92" s="14"/>
      <c r="H92" s="14"/>
    </row>
    <row r="93" spans="1:10" ht="15" x14ac:dyDescent="0.4">
      <c r="A93" s="14"/>
      <c r="B93" s="145" t="s">
        <v>218</v>
      </c>
      <c r="C93" s="151"/>
      <c r="D93" s="14"/>
      <c r="E93" s="14"/>
      <c r="F93" s="14"/>
      <c r="G93" s="14"/>
      <c r="H93" s="14"/>
    </row>
    <row r="94" spans="1:10" ht="15" x14ac:dyDescent="0.4">
      <c r="A94" s="14"/>
      <c r="B94" s="145" t="s">
        <v>34</v>
      </c>
      <c r="C94" s="151"/>
      <c r="D94" s="14"/>
      <c r="E94" s="14"/>
      <c r="F94" s="14"/>
      <c r="G94" s="14"/>
      <c r="H94" s="14"/>
    </row>
    <row r="95" spans="1:10" ht="15" x14ac:dyDescent="0.4">
      <c r="A95" s="14"/>
      <c r="B95" s="145" t="s">
        <v>35</v>
      </c>
      <c r="C95" s="151"/>
      <c r="D95" s="14"/>
      <c r="E95" s="14"/>
      <c r="F95" s="14"/>
      <c r="G95" s="14"/>
      <c r="H95" s="14"/>
    </row>
    <row r="96" spans="1:10" ht="15" x14ac:dyDescent="0.4">
      <c r="A96" s="14"/>
      <c r="B96" s="145" t="s">
        <v>36</v>
      </c>
      <c r="C96" s="151"/>
      <c r="D96" s="14"/>
      <c r="E96" s="14"/>
      <c r="F96" s="14"/>
      <c r="G96" s="14"/>
      <c r="H96" s="14"/>
    </row>
    <row r="97" spans="1:8" ht="15" x14ac:dyDescent="0.4">
      <c r="A97" s="14"/>
      <c r="B97" s="145" t="s">
        <v>37</v>
      </c>
      <c r="C97" s="151"/>
      <c r="D97" s="14"/>
      <c r="E97" s="14"/>
      <c r="F97" s="14"/>
      <c r="G97" s="14"/>
      <c r="H97" s="14"/>
    </row>
    <row r="98" spans="1:8" ht="15.5" thickBot="1" x14ac:dyDescent="0.45">
      <c r="A98" s="14"/>
      <c r="B98" s="146" t="s">
        <v>38</v>
      </c>
      <c r="C98" s="152"/>
      <c r="D98" s="14"/>
      <c r="E98" s="14"/>
      <c r="F98" s="14"/>
      <c r="G98" s="14"/>
      <c r="H98" s="14"/>
    </row>
    <row r="99" spans="1:8" ht="15" x14ac:dyDescent="0.4">
      <c r="A99" s="14"/>
      <c r="D99" s="14"/>
      <c r="E99" s="14"/>
      <c r="F99" s="14"/>
      <c r="G99" s="14"/>
      <c r="H99" s="14"/>
    </row>
    <row r="100" spans="1:8" ht="18.5" x14ac:dyDescent="0.45">
      <c r="A100" s="255">
        <v>2</v>
      </c>
      <c r="B100" s="303" t="s">
        <v>272</v>
      </c>
      <c r="C100" s="303"/>
      <c r="D100" s="303"/>
      <c r="E100" s="303"/>
      <c r="F100" s="303"/>
      <c r="G100" s="303"/>
      <c r="H100" s="303"/>
    </row>
    <row r="101" spans="1:8" ht="15" x14ac:dyDescent="0.35">
      <c r="A101" s="16"/>
      <c r="B101" s="321" t="s">
        <v>39</v>
      </c>
      <c r="C101" s="321"/>
      <c r="D101" s="321"/>
      <c r="E101" s="321"/>
      <c r="F101" s="321"/>
      <c r="G101" s="321"/>
      <c r="H101" s="321"/>
    </row>
    <row r="102" spans="1:8" ht="15" x14ac:dyDescent="0.4">
      <c r="A102" s="41"/>
      <c r="B102" s="14"/>
      <c r="C102" s="14"/>
      <c r="D102" s="14"/>
      <c r="E102" s="14"/>
      <c r="F102" s="14"/>
      <c r="G102" s="14"/>
      <c r="H102" s="14"/>
    </row>
    <row r="103" spans="1:8" ht="15" x14ac:dyDescent="0.4">
      <c r="A103" s="41"/>
      <c r="B103" s="319" t="s">
        <v>355</v>
      </c>
      <c r="C103" s="319"/>
      <c r="D103" s="319"/>
      <c r="E103" s="319"/>
      <c r="F103" s="319"/>
      <c r="G103" s="319"/>
      <c r="H103" s="319"/>
    </row>
    <row r="104" spans="1:8" ht="15.5" thickBot="1" x14ac:dyDescent="0.45">
      <c r="A104" s="41"/>
      <c r="B104" s="14"/>
      <c r="C104" s="14"/>
      <c r="D104" s="14"/>
      <c r="E104" s="14"/>
      <c r="F104" s="14"/>
      <c r="G104" s="14"/>
      <c r="H104" s="14"/>
    </row>
    <row r="105" spans="1:8" ht="15.5" thickBot="1" x14ac:dyDescent="0.45">
      <c r="A105" s="41"/>
      <c r="B105" s="258"/>
      <c r="C105" s="14"/>
      <c r="D105" s="14"/>
      <c r="E105" s="14"/>
      <c r="F105" s="14"/>
      <c r="G105" s="14"/>
      <c r="H105" s="14"/>
    </row>
    <row r="106" spans="1:8" ht="15" x14ac:dyDescent="0.4">
      <c r="A106" s="41"/>
      <c r="B106" s="14"/>
      <c r="C106" s="13"/>
      <c r="D106" s="14"/>
      <c r="E106" s="14"/>
      <c r="F106" s="14"/>
      <c r="G106" s="14"/>
      <c r="H106" s="14"/>
    </row>
    <row r="107" spans="1:8" ht="15" x14ac:dyDescent="0.4">
      <c r="A107" s="41"/>
      <c r="B107" s="319" t="s">
        <v>356</v>
      </c>
      <c r="C107" s="319"/>
      <c r="D107" s="319"/>
      <c r="E107" s="319"/>
      <c r="F107" s="319"/>
      <c r="G107" s="319"/>
      <c r="H107" s="319"/>
    </row>
    <row r="108" spans="1:8" ht="15.5" thickBot="1" x14ac:dyDescent="0.45">
      <c r="A108" s="41"/>
      <c r="B108" s="14"/>
      <c r="C108" s="14"/>
      <c r="D108" s="14"/>
      <c r="E108" s="14"/>
      <c r="F108" s="14"/>
      <c r="G108" s="14"/>
      <c r="H108" s="14"/>
    </row>
    <row r="109" spans="1:8" ht="37.5" customHeight="1" thickBot="1" x14ac:dyDescent="0.45">
      <c r="A109" s="41"/>
      <c r="B109" s="48" t="s">
        <v>42</v>
      </c>
      <c r="C109" s="42" t="s">
        <v>43</v>
      </c>
      <c r="D109" s="14"/>
      <c r="E109" s="14"/>
      <c r="F109" s="14"/>
      <c r="G109" s="14"/>
      <c r="H109" s="14"/>
    </row>
    <row r="110" spans="1:8" ht="15.5" thickBot="1" x14ac:dyDescent="0.45">
      <c r="A110" s="41"/>
      <c r="B110" s="89"/>
      <c r="C110" s="89"/>
      <c r="D110" s="14"/>
      <c r="E110" s="14"/>
      <c r="F110" s="14"/>
      <c r="G110" s="14"/>
      <c r="H110" s="14"/>
    </row>
    <row r="111" spans="1:8" ht="15" x14ac:dyDescent="0.4">
      <c r="A111" s="41"/>
      <c r="B111" s="14"/>
      <c r="C111" s="14"/>
      <c r="D111" s="14"/>
      <c r="E111" s="14"/>
      <c r="F111" s="14"/>
      <c r="G111" s="14"/>
      <c r="H111" s="14"/>
    </row>
    <row r="112" spans="1:8" ht="15" x14ac:dyDescent="0.4">
      <c r="A112" s="41"/>
      <c r="B112" s="319" t="s">
        <v>327</v>
      </c>
      <c r="C112" s="319"/>
      <c r="D112" s="319"/>
      <c r="E112" s="319"/>
      <c r="F112" s="319"/>
      <c r="G112" s="319"/>
      <c r="H112" s="319"/>
    </row>
    <row r="113" spans="1:8" ht="15.5" thickBot="1" x14ac:dyDescent="0.45">
      <c r="A113" s="41"/>
      <c r="B113" s="14"/>
      <c r="C113" s="14"/>
      <c r="D113" s="14"/>
      <c r="E113" s="14"/>
      <c r="F113" s="14"/>
      <c r="G113" s="14"/>
      <c r="H113" s="14"/>
    </row>
    <row r="114" spans="1:8" ht="83.5" customHeight="1" x14ac:dyDescent="0.4">
      <c r="A114" s="41"/>
      <c r="B114" s="154" t="s">
        <v>258</v>
      </c>
      <c r="C114" s="96" t="s">
        <v>259</v>
      </c>
      <c r="D114" s="14"/>
      <c r="E114" s="14"/>
      <c r="F114" s="14"/>
      <c r="G114" s="14"/>
      <c r="H114" s="14"/>
    </row>
    <row r="115" spans="1:8" ht="15.5" thickBot="1" x14ac:dyDescent="0.45">
      <c r="A115" s="41"/>
      <c r="B115" s="213"/>
      <c r="C115" s="110"/>
      <c r="D115" s="14"/>
      <c r="E115" s="14"/>
      <c r="F115" s="14"/>
      <c r="G115" s="14"/>
      <c r="H115" s="14"/>
    </row>
    <row r="116" spans="1:8" ht="15" x14ac:dyDescent="0.4">
      <c r="A116" s="45"/>
      <c r="B116" s="15"/>
      <c r="C116" s="14"/>
      <c r="D116" s="14"/>
      <c r="E116" s="14"/>
      <c r="F116" s="14"/>
      <c r="G116" s="14"/>
      <c r="H116" s="14"/>
    </row>
    <row r="117" spans="1:8" ht="15" x14ac:dyDescent="0.35">
      <c r="A117" s="16"/>
      <c r="B117" s="321" t="s">
        <v>44</v>
      </c>
      <c r="C117" s="321"/>
      <c r="D117" s="321"/>
      <c r="E117" s="321"/>
      <c r="F117" s="321"/>
      <c r="G117" s="321"/>
      <c r="H117" s="321"/>
    </row>
    <row r="118" spans="1:8" ht="15" x14ac:dyDescent="0.4">
      <c r="A118" s="45"/>
      <c r="B118" s="14"/>
      <c r="C118" s="14"/>
      <c r="D118" s="14"/>
      <c r="E118" s="14"/>
      <c r="F118" s="14"/>
      <c r="G118" s="14"/>
      <c r="H118" s="14"/>
    </row>
    <row r="119" spans="1:8" ht="15" x14ac:dyDescent="0.35">
      <c r="A119" s="12"/>
      <c r="B119" s="318" t="s">
        <v>320</v>
      </c>
      <c r="C119" s="318"/>
      <c r="D119" s="318"/>
      <c r="E119" s="318"/>
      <c r="F119" s="318"/>
      <c r="G119" s="318"/>
      <c r="H119" s="318"/>
    </row>
    <row r="120" spans="1:8" ht="15.5" thickBot="1" x14ac:dyDescent="0.45">
      <c r="A120" s="12"/>
      <c r="B120" s="14"/>
      <c r="C120" s="13"/>
      <c r="D120" s="14"/>
      <c r="E120" s="14"/>
      <c r="F120" s="14"/>
      <c r="G120" s="14"/>
      <c r="H120" s="14"/>
    </row>
    <row r="121" spans="1:8" ht="31.5" customHeight="1" thickBot="1" x14ac:dyDescent="0.45">
      <c r="A121" s="12"/>
      <c r="B121" s="22"/>
      <c r="C121" s="51" t="s">
        <v>45</v>
      </c>
      <c r="D121" s="147" t="s">
        <v>46</v>
      </c>
      <c r="E121" s="14"/>
      <c r="F121" s="14"/>
      <c r="G121" s="14"/>
      <c r="H121" s="14"/>
    </row>
    <row r="122" spans="1:8" ht="15" x14ac:dyDescent="0.35">
      <c r="A122" s="12"/>
      <c r="B122" s="43" t="s">
        <v>18</v>
      </c>
      <c r="C122" s="249"/>
      <c r="D122" s="264">
        <f>SUM(C79:E79)</f>
        <v>0</v>
      </c>
      <c r="E122" s="324" t="str">
        <f>IF(C122&gt;D122,"The number of parental leave hours taken should be smaller than the total labour hours. Please double-check your entry.","")</f>
        <v/>
      </c>
      <c r="F122" s="325"/>
      <c r="G122" s="325"/>
      <c r="H122" s="325"/>
    </row>
    <row r="123" spans="1:8" ht="15" x14ac:dyDescent="0.35">
      <c r="A123" s="12"/>
      <c r="B123" s="102" t="s">
        <v>19</v>
      </c>
      <c r="C123" s="249"/>
      <c r="D123" s="264">
        <f>SUM(C80:E80)</f>
        <v>0</v>
      </c>
      <c r="E123" s="324" t="str">
        <f>IF(C123&gt;D123,"The number of parental leave hours taken should be smaller than the total labour hours. Please double-check your entry.","")</f>
        <v/>
      </c>
      <c r="F123" s="325"/>
      <c r="G123" s="325"/>
      <c r="H123" s="325"/>
    </row>
    <row r="124" spans="1:8" ht="15.5" thickBot="1" x14ac:dyDescent="0.4">
      <c r="A124" s="12"/>
      <c r="B124" s="148" t="s">
        <v>20</v>
      </c>
      <c r="C124" s="249"/>
      <c r="D124" s="264">
        <f>SUM(C81:E81)</f>
        <v>0</v>
      </c>
      <c r="E124" s="324" t="str">
        <f t="shared" ref="E124" si="5">IF(C124&gt;D124,"The number of parental leave hours taken should be smaller than the total labour hours. Please double-check your entry.","")</f>
        <v/>
      </c>
      <c r="F124" s="325"/>
      <c r="G124" s="325"/>
      <c r="H124" s="325"/>
    </row>
    <row r="125" spans="1:8" ht="15.5" thickBot="1" x14ac:dyDescent="0.45">
      <c r="A125" s="12"/>
      <c r="B125" s="149" t="s">
        <v>21</v>
      </c>
      <c r="C125" s="262">
        <f>SUM(C122:C124)</f>
        <v>0</v>
      </c>
      <c r="D125" s="263">
        <f>SUM(D122:D124)</f>
        <v>0</v>
      </c>
      <c r="E125" s="14"/>
      <c r="F125" s="14"/>
      <c r="G125" s="14"/>
      <c r="H125" s="14"/>
    </row>
    <row r="126" spans="1:8" ht="15" x14ac:dyDescent="0.4">
      <c r="A126" s="45"/>
      <c r="B126" s="14"/>
      <c r="C126" s="14"/>
      <c r="D126" s="14"/>
      <c r="E126" s="14"/>
      <c r="F126" s="14"/>
      <c r="G126" s="14"/>
      <c r="H126" s="14"/>
    </row>
    <row r="127" spans="1:8" ht="15" x14ac:dyDescent="0.4">
      <c r="A127" s="12"/>
      <c r="B127" s="319" t="s">
        <v>220</v>
      </c>
      <c r="C127" s="319"/>
      <c r="D127" s="319"/>
      <c r="E127" s="319"/>
      <c r="F127" s="319"/>
      <c r="G127" s="319"/>
      <c r="H127" s="319"/>
    </row>
    <row r="128" spans="1:8" ht="15.5" thickBot="1" x14ac:dyDescent="0.45">
      <c r="A128" s="12"/>
      <c r="B128" s="14"/>
      <c r="C128" s="13"/>
      <c r="D128" s="14"/>
      <c r="E128" s="14"/>
      <c r="F128" s="14"/>
      <c r="G128" s="14"/>
      <c r="H128" s="14"/>
    </row>
    <row r="129" spans="1:8" ht="15.5" thickBot="1" x14ac:dyDescent="0.45">
      <c r="A129" s="12"/>
      <c r="B129" s="225"/>
      <c r="C129" s="14"/>
      <c r="D129" s="14"/>
      <c r="E129" s="14"/>
      <c r="F129" s="14"/>
      <c r="G129" s="14"/>
      <c r="H129" s="14"/>
    </row>
    <row r="130" spans="1:8" ht="15" x14ac:dyDescent="0.4">
      <c r="A130" s="12"/>
      <c r="B130" s="14"/>
      <c r="C130" s="13"/>
      <c r="D130" s="14"/>
      <c r="E130" s="14"/>
      <c r="F130" s="14"/>
      <c r="G130" s="14"/>
      <c r="H130" s="14"/>
    </row>
    <row r="131" spans="1:8" ht="15" x14ac:dyDescent="0.35">
      <c r="A131" s="41"/>
      <c r="B131" s="316" t="s">
        <v>328</v>
      </c>
      <c r="C131" s="316"/>
      <c r="D131" s="316"/>
      <c r="E131" s="316"/>
      <c r="F131" s="316"/>
      <c r="G131" s="316"/>
      <c r="H131" s="316"/>
    </row>
    <row r="132" spans="1:8" ht="15.5" thickBot="1" x14ac:dyDescent="0.4">
      <c r="A132" s="41"/>
      <c r="B132" s="37"/>
      <c r="C132" s="38"/>
      <c r="D132" s="38"/>
      <c r="E132" s="38"/>
      <c r="F132" s="38"/>
      <c r="G132" s="39"/>
      <c r="H132" s="40"/>
    </row>
    <row r="133" spans="1:8" ht="55" customHeight="1" x14ac:dyDescent="0.4">
      <c r="A133" s="41"/>
      <c r="B133" s="156" t="s">
        <v>293</v>
      </c>
      <c r="C133" s="96" t="s">
        <v>294</v>
      </c>
      <c r="D133" s="96" t="s">
        <v>295</v>
      </c>
      <c r="E133" s="38"/>
      <c r="F133" s="18"/>
      <c r="G133" s="39"/>
      <c r="H133" s="40"/>
    </row>
    <row r="134" spans="1:8" ht="15.5" thickBot="1" x14ac:dyDescent="0.4">
      <c r="A134" s="41"/>
      <c r="B134" s="265">
        <f>SUM(C82:E82)</f>
        <v>0</v>
      </c>
      <c r="C134" s="100">
        <f>SUM(C38:H38)</f>
        <v>0</v>
      </c>
      <c r="D134" s="260" t="e">
        <f>IF(OR(B134="",C134=""),"",(((B134/C134)/52)/5))</f>
        <v>#DIV/0!</v>
      </c>
      <c r="E134" s="38"/>
      <c r="F134" s="38"/>
      <c r="G134" s="38"/>
      <c r="H134" s="38"/>
    </row>
    <row r="135" spans="1:8" ht="15" x14ac:dyDescent="0.4">
      <c r="A135" s="14"/>
      <c r="B135" s="56"/>
      <c r="C135" s="56"/>
      <c r="D135" s="56"/>
      <c r="E135" s="38"/>
      <c r="F135" s="38"/>
      <c r="G135" s="38"/>
      <c r="H135" s="38"/>
    </row>
    <row r="136" spans="1:8" ht="15" x14ac:dyDescent="0.35">
      <c r="A136" s="41"/>
      <c r="B136" s="316" t="s">
        <v>329</v>
      </c>
      <c r="C136" s="316"/>
      <c r="D136" s="316"/>
      <c r="E136" s="316"/>
      <c r="F136" s="316"/>
      <c r="G136" s="316"/>
      <c r="H136" s="316"/>
    </row>
    <row r="137" spans="1:8" ht="15.5" thickBot="1" x14ac:dyDescent="0.45">
      <c r="A137" s="41"/>
      <c r="B137" s="13"/>
      <c r="C137" s="38"/>
      <c r="D137" s="38"/>
      <c r="E137" s="38"/>
      <c r="F137" s="38"/>
      <c r="G137" s="38"/>
      <c r="H137" s="38"/>
    </row>
    <row r="138" spans="1:8" ht="46" customHeight="1" x14ac:dyDescent="0.4">
      <c r="A138" s="41"/>
      <c r="B138" s="156" t="s">
        <v>47</v>
      </c>
      <c r="C138" s="96" t="s">
        <v>48</v>
      </c>
      <c r="D138" s="96" t="s">
        <v>49</v>
      </c>
      <c r="E138" s="38"/>
      <c r="F138" s="18"/>
      <c r="G138" s="39"/>
      <c r="H138" s="40"/>
    </row>
    <row r="139" spans="1:8" ht="15.5" thickBot="1" x14ac:dyDescent="0.4">
      <c r="A139" s="41"/>
      <c r="B139" s="213"/>
      <c r="C139" s="100">
        <f>SUM($C$38:$H$38)</f>
        <v>0</v>
      </c>
      <c r="D139" s="155" t="str">
        <f>IF(OR(B139="",C139=""),"",B139/C139)</f>
        <v/>
      </c>
      <c r="E139" s="324"/>
      <c r="F139" s="325"/>
      <c r="G139" s="325"/>
      <c r="H139" s="325"/>
    </row>
    <row r="140" spans="1:8" ht="15" x14ac:dyDescent="0.4">
      <c r="A140" s="45"/>
      <c r="B140" s="18"/>
      <c r="C140" s="18"/>
      <c r="D140" s="18"/>
      <c r="E140" s="18"/>
      <c r="F140" s="38"/>
      <c r="G140" s="38"/>
      <c r="H140" s="38"/>
    </row>
    <row r="141" spans="1:8" ht="15" x14ac:dyDescent="0.35">
      <c r="A141" s="16"/>
      <c r="B141" s="321" t="s">
        <v>50</v>
      </c>
      <c r="C141" s="321"/>
      <c r="D141" s="321"/>
      <c r="E141" s="321"/>
      <c r="F141" s="321"/>
      <c r="G141" s="321"/>
      <c r="H141" s="321"/>
    </row>
    <row r="142" spans="1:8" ht="15" x14ac:dyDescent="0.4">
      <c r="A142" s="41"/>
      <c r="B142" s="18"/>
      <c r="C142" s="18"/>
      <c r="D142" s="18"/>
      <c r="E142" s="18"/>
      <c r="F142" s="18"/>
      <c r="G142" s="18"/>
      <c r="H142" s="18"/>
    </row>
    <row r="143" spans="1:8" ht="15" x14ac:dyDescent="0.35">
      <c r="A143" s="41"/>
      <c r="B143" s="316" t="s">
        <v>330</v>
      </c>
      <c r="C143" s="316"/>
      <c r="D143" s="316"/>
      <c r="E143" s="316"/>
      <c r="F143" s="316"/>
      <c r="G143" s="316"/>
      <c r="H143" s="316"/>
    </row>
    <row r="144" spans="1:8" ht="15.5" thickBot="1" x14ac:dyDescent="0.45">
      <c r="A144" s="41"/>
      <c r="B144" s="18"/>
      <c r="C144" s="18"/>
      <c r="D144" s="18"/>
      <c r="E144" s="18"/>
      <c r="F144" s="18"/>
      <c r="G144" s="18"/>
      <c r="H144" s="18"/>
    </row>
    <row r="145" spans="1:8" ht="30" x14ac:dyDescent="0.4">
      <c r="A145" s="41"/>
      <c r="B145" s="57" t="s">
        <v>51</v>
      </c>
      <c r="C145" s="96" t="s">
        <v>48</v>
      </c>
      <c r="D145" s="98" t="s">
        <v>52</v>
      </c>
      <c r="E145" s="18"/>
      <c r="F145" s="18"/>
      <c r="G145" s="18"/>
      <c r="H145" s="18"/>
    </row>
    <row r="146" spans="1:8" ht="15.5" thickBot="1" x14ac:dyDescent="0.4">
      <c r="A146" s="41"/>
      <c r="B146" s="110"/>
      <c r="C146" s="100">
        <f>SUM($C$38:$H$38)</f>
        <v>0</v>
      </c>
      <c r="D146" s="99" t="str">
        <f>IF(OR(B146="",C146=""),"",B146/C146)</f>
        <v/>
      </c>
      <c r="E146" s="324"/>
      <c r="F146" s="325"/>
      <c r="G146" s="325"/>
      <c r="H146" s="325"/>
    </row>
    <row r="147" spans="1:8" ht="15" x14ac:dyDescent="0.4">
      <c r="A147" s="41"/>
      <c r="B147" s="18"/>
      <c r="C147" s="18"/>
      <c r="D147" s="18"/>
      <c r="E147" s="18"/>
      <c r="F147" s="18"/>
      <c r="G147" s="18"/>
      <c r="H147" s="18"/>
    </row>
    <row r="148" spans="1:8" ht="15" x14ac:dyDescent="0.35">
      <c r="A148" s="16"/>
      <c r="B148" s="321" t="s">
        <v>53</v>
      </c>
      <c r="C148" s="321"/>
      <c r="D148" s="321"/>
      <c r="E148" s="321"/>
      <c r="F148" s="321"/>
      <c r="G148" s="321"/>
      <c r="H148" s="321"/>
    </row>
    <row r="149" spans="1:8" ht="15" x14ac:dyDescent="0.4">
      <c r="A149" s="41"/>
      <c r="B149" s="18"/>
      <c r="C149" s="18"/>
      <c r="D149" s="18"/>
      <c r="E149" s="18"/>
      <c r="F149" s="18"/>
      <c r="G149" s="18"/>
      <c r="H149" s="18"/>
    </row>
    <row r="150" spans="1:8" ht="15" x14ac:dyDescent="0.4">
      <c r="A150" s="41"/>
      <c r="B150" s="326" t="s">
        <v>331</v>
      </c>
      <c r="C150" s="326"/>
      <c r="D150" s="326"/>
      <c r="E150" s="326"/>
      <c r="F150" s="326"/>
      <c r="G150" s="326"/>
      <c r="H150" s="326"/>
    </row>
    <row r="151" spans="1:8" ht="15" customHeight="1" x14ac:dyDescent="0.35">
      <c r="A151" s="41"/>
      <c r="B151" s="322" t="s">
        <v>352</v>
      </c>
      <c r="C151" s="322"/>
      <c r="D151" s="322"/>
      <c r="E151" s="322"/>
      <c r="F151" s="322"/>
      <c r="G151" s="322"/>
      <c r="H151" s="322"/>
    </row>
    <row r="152" spans="1:8" ht="15" x14ac:dyDescent="0.35">
      <c r="A152" s="41"/>
      <c r="B152" s="322"/>
      <c r="C152" s="322"/>
      <c r="D152" s="322"/>
      <c r="E152" s="322"/>
      <c r="F152" s="322"/>
      <c r="G152" s="322"/>
      <c r="H152" s="322"/>
    </row>
    <row r="153" spans="1:8" ht="15.5" thickBot="1" x14ac:dyDescent="0.45">
      <c r="A153" s="41"/>
      <c r="B153" s="18"/>
      <c r="C153" s="18"/>
      <c r="D153" s="18"/>
      <c r="E153" s="18"/>
      <c r="F153" s="18"/>
      <c r="G153" s="18"/>
      <c r="H153" s="18"/>
    </row>
    <row r="154" spans="1:8" ht="66" customHeight="1" x14ac:dyDescent="0.4">
      <c r="A154" s="41"/>
      <c r="B154" s="57" t="s">
        <v>54</v>
      </c>
      <c r="C154" s="96" t="s">
        <v>48</v>
      </c>
      <c r="D154" s="98" t="s">
        <v>55</v>
      </c>
      <c r="E154" s="18"/>
      <c r="F154" s="18"/>
      <c r="G154" s="18"/>
      <c r="H154" s="18"/>
    </row>
    <row r="155" spans="1:8" ht="15.5" customHeight="1" thickBot="1" x14ac:dyDescent="0.4">
      <c r="A155" s="41"/>
      <c r="B155" s="110"/>
      <c r="C155" s="100">
        <f>SUM($C$38:$H$38)</f>
        <v>0</v>
      </c>
      <c r="D155" s="99" t="str">
        <f>IF(OR(B155="",C155=""),"",B155/C155)</f>
        <v/>
      </c>
      <c r="E155" s="324" t="str">
        <f>IF(C155=0,"",IF(C155=(SUM(C38:H38)),"","The no. of employees reported in OPT 17 does not equal the value provided in Q1. Please double-check your entry."))</f>
        <v/>
      </c>
      <c r="F155" s="325"/>
      <c r="G155" s="325"/>
      <c r="H155" s="325"/>
    </row>
    <row r="156" spans="1:8" ht="15" x14ac:dyDescent="0.4">
      <c r="A156" s="41"/>
      <c r="B156" s="18"/>
      <c r="C156" s="18"/>
      <c r="D156" s="18"/>
      <c r="E156" s="18"/>
      <c r="F156" s="18"/>
      <c r="G156" s="18"/>
      <c r="H156" s="18"/>
    </row>
    <row r="157" spans="1:8" ht="15" x14ac:dyDescent="0.4">
      <c r="A157" s="41"/>
      <c r="B157" s="326" t="s">
        <v>221</v>
      </c>
      <c r="C157" s="326"/>
      <c r="D157" s="326"/>
      <c r="E157" s="326"/>
      <c r="F157" s="326"/>
      <c r="G157" s="326"/>
      <c r="H157" s="326"/>
    </row>
    <row r="158" spans="1:8" ht="15.5" thickBot="1" x14ac:dyDescent="0.45">
      <c r="A158" s="41"/>
      <c r="B158" s="18"/>
      <c r="C158" s="18"/>
      <c r="D158" s="18"/>
      <c r="E158" s="18"/>
      <c r="F158" s="18"/>
      <c r="G158" s="18"/>
      <c r="H158" s="18"/>
    </row>
    <row r="159" spans="1:8" ht="15" x14ac:dyDescent="0.4">
      <c r="A159" s="41"/>
      <c r="B159" s="96" t="s">
        <v>56</v>
      </c>
      <c r="C159" s="98" t="s">
        <v>57</v>
      </c>
      <c r="D159" s="18"/>
      <c r="E159" s="18"/>
      <c r="F159" s="18"/>
      <c r="G159" s="18"/>
      <c r="H159" s="18"/>
    </row>
    <row r="160" spans="1:8" ht="15" x14ac:dyDescent="0.4">
      <c r="A160" s="41"/>
      <c r="B160" s="157" t="s">
        <v>58</v>
      </c>
      <c r="C160" s="223"/>
      <c r="D160" s="18"/>
      <c r="E160" s="18"/>
      <c r="F160" s="18"/>
      <c r="G160" s="18"/>
      <c r="H160" s="18"/>
    </row>
    <row r="161" spans="1:8" ht="15" x14ac:dyDescent="0.4">
      <c r="A161" s="41"/>
      <c r="B161" s="158" t="s">
        <v>59</v>
      </c>
      <c r="C161" s="223"/>
      <c r="D161" s="18"/>
      <c r="E161" s="18"/>
      <c r="F161" s="18"/>
      <c r="G161" s="18"/>
      <c r="H161" s="18"/>
    </row>
    <row r="162" spans="1:8" ht="15" x14ac:dyDescent="0.4">
      <c r="A162" s="41"/>
      <c r="B162" s="158" t="s">
        <v>60</v>
      </c>
      <c r="C162" s="223"/>
      <c r="D162" s="18"/>
      <c r="E162" s="18"/>
      <c r="F162" s="18"/>
      <c r="G162" s="18"/>
      <c r="H162" s="18"/>
    </row>
    <row r="163" spans="1:8" ht="15.5" thickBot="1" x14ac:dyDescent="0.45">
      <c r="A163" s="41"/>
      <c r="B163" s="159" t="s">
        <v>61</v>
      </c>
      <c r="C163" s="224"/>
      <c r="D163" s="18"/>
      <c r="E163" s="18"/>
      <c r="F163" s="18"/>
      <c r="G163" s="18"/>
      <c r="H163" s="18"/>
    </row>
    <row r="164" spans="1:8" ht="15" x14ac:dyDescent="0.4">
      <c r="A164" s="41"/>
      <c r="B164" s="18"/>
      <c r="C164" s="18"/>
      <c r="D164" s="18"/>
      <c r="E164" s="18"/>
      <c r="F164" s="18"/>
      <c r="G164" s="18"/>
      <c r="H164" s="18"/>
    </row>
    <row r="165" spans="1:8" ht="18.5" x14ac:dyDescent="0.45">
      <c r="A165" s="255">
        <v>3</v>
      </c>
      <c r="B165" s="303" t="s">
        <v>273</v>
      </c>
      <c r="C165" s="303"/>
      <c r="D165" s="303"/>
      <c r="E165" s="303"/>
      <c r="F165" s="303"/>
      <c r="G165" s="303"/>
      <c r="H165" s="303"/>
    </row>
    <row r="166" spans="1:8" ht="15" x14ac:dyDescent="0.35">
      <c r="A166" s="16"/>
      <c r="B166" s="321" t="s">
        <v>62</v>
      </c>
      <c r="C166" s="321"/>
      <c r="D166" s="321"/>
      <c r="E166" s="321"/>
      <c r="F166" s="321"/>
      <c r="G166" s="321"/>
      <c r="H166" s="321"/>
    </row>
    <row r="167" spans="1:8" ht="15" x14ac:dyDescent="0.4">
      <c r="A167" s="41"/>
      <c r="B167" s="18"/>
      <c r="C167" s="18"/>
      <c r="D167" s="18"/>
      <c r="E167" s="18"/>
      <c r="F167" s="18"/>
      <c r="G167" s="18"/>
      <c r="H167" s="18"/>
    </row>
    <row r="168" spans="1:8" ht="15" x14ac:dyDescent="0.4">
      <c r="A168" s="41"/>
      <c r="B168" s="326" t="s">
        <v>357</v>
      </c>
      <c r="C168" s="326"/>
      <c r="D168" s="326"/>
      <c r="E168" s="326"/>
      <c r="F168" s="326"/>
      <c r="G168" s="326"/>
      <c r="H168" s="326"/>
    </row>
    <row r="169" spans="1:8" ht="15" x14ac:dyDescent="0.35">
      <c r="A169" s="41"/>
      <c r="B169" s="322" t="s">
        <v>285</v>
      </c>
      <c r="C169" s="322"/>
      <c r="D169" s="322"/>
      <c r="E169" s="322"/>
      <c r="F169" s="322"/>
      <c r="G169" s="322"/>
      <c r="H169" s="322"/>
    </row>
    <row r="170" spans="1:8" ht="15.5" thickBot="1" x14ac:dyDescent="0.45">
      <c r="A170" s="41"/>
      <c r="B170" s="18"/>
      <c r="C170" s="18"/>
      <c r="D170" s="18"/>
      <c r="E170" s="18"/>
      <c r="F170" s="18"/>
      <c r="G170" s="18"/>
      <c r="H170" s="18"/>
    </row>
    <row r="171" spans="1:8" ht="15.5" thickBot="1" x14ac:dyDescent="0.45">
      <c r="A171" s="41"/>
      <c r="B171" s="69" t="s">
        <v>63</v>
      </c>
      <c r="C171" s="18"/>
      <c r="D171" s="18"/>
      <c r="E171" s="18"/>
      <c r="F171" s="18"/>
      <c r="G171" s="18"/>
      <c r="H171" s="18"/>
    </row>
    <row r="172" spans="1:8" ht="15.5" thickBot="1" x14ac:dyDescent="0.45">
      <c r="A172" s="41"/>
      <c r="B172" s="219"/>
      <c r="C172" s="18"/>
      <c r="D172" s="18"/>
      <c r="E172" s="18"/>
      <c r="F172" s="18"/>
      <c r="G172" s="18"/>
      <c r="H172" s="18"/>
    </row>
    <row r="173" spans="1:8" ht="15" x14ac:dyDescent="0.4">
      <c r="A173" s="41"/>
      <c r="B173" s="58"/>
      <c r="C173" s="18"/>
      <c r="D173" s="18"/>
      <c r="E173" s="18"/>
      <c r="F173" s="18"/>
      <c r="G173" s="18"/>
      <c r="H173" s="18"/>
    </row>
    <row r="174" spans="1:8" ht="15" x14ac:dyDescent="0.4">
      <c r="A174" s="41"/>
      <c r="B174" s="326" t="s">
        <v>333</v>
      </c>
      <c r="C174" s="326"/>
      <c r="D174" s="326"/>
      <c r="E174" s="326"/>
      <c r="F174" s="326"/>
      <c r="G174" s="326"/>
      <c r="H174" s="326"/>
    </row>
    <row r="175" spans="1:8" ht="15" x14ac:dyDescent="0.35">
      <c r="A175" s="41"/>
      <c r="B175" s="322" t="s">
        <v>321</v>
      </c>
      <c r="C175" s="322"/>
      <c r="D175" s="322"/>
      <c r="E175" s="322"/>
      <c r="F175" s="322"/>
      <c r="G175" s="322"/>
      <c r="H175" s="322"/>
    </row>
    <row r="176" spans="1:8" ht="15.5" thickBot="1" x14ac:dyDescent="0.45">
      <c r="A176" s="41"/>
      <c r="B176" s="18"/>
      <c r="C176" s="18"/>
      <c r="D176" s="18"/>
      <c r="E176" s="18"/>
      <c r="F176" s="18"/>
      <c r="G176" s="18"/>
      <c r="H176" s="18"/>
    </row>
    <row r="177" spans="1:9" ht="43.5" customHeight="1" thickBot="1" x14ac:dyDescent="0.45">
      <c r="A177" s="41"/>
      <c r="B177" s="42" t="s">
        <v>64</v>
      </c>
      <c r="C177" s="98" t="s">
        <v>63</v>
      </c>
      <c r="D177" s="18"/>
      <c r="E177" s="18"/>
      <c r="F177" s="18"/>
      <c r="G177" s="18"/>
      <c r="H177" s="18"/>
    </row>
    <row r="178" spans="1:9" ht="15.5" thickBot="1" x14ac:dyDescent="0.45">
      <c r="A178" s="41"/>
      <c r="B178" s="160"/>
      <c r="C178" s="90">
        <f>B172</f>
        <v>0</v>
      </c>
      <c r="D178" s="18"/>
      <c r="E178" s="18"/>
      <c r="F178" s="18"/>
      <c r="G178" s="18"/>
      <c r="H178" s="18"/>
    </row>
    <row r="179" spans="1:9" ht="15" x14ac:dyDescent="0.4">
      <c r="A179" s="41"/>
      <c r="B179" s="18"/>
      <c r="C179" s="18"/>
      <c r="D179" s="18"/>
      <c r="E179" s="18"/>
      <c r="F179" s="18"/>
      <c r="G179" s="18"/>
      <c r="H179" s="18"/>
    </row>
    <row r="180" spans="1:9" ht="15" x14ac:dyDescent="0.35">
      <c r="A180" s="16"/>
      <c r="B180" s="321" t="s">
        <v>65</v>
      </c>
      <c r="C180" s="321"/>
      <c r="D180" s="321"/>
      <c r="E180" s="321"/>
      <c r="F180" s="321"/>
      <c r="G180" s="321"/>
      <c r="H180" s="321"/>
    </row>
    <row r="181" spans="1:9" ht="15" x14ac:dyDescent="0.4">
      <c r="A181" s="41"/>
      <c r="B181" s="18"/>
      <c r="C181" s="18"/>
      <c r="D181" s="18"/>
      <c r="E181" s="18"/>
      <c r="F181" s="18"/>
      <c r="G181" s="18"/>
      <c r="H181" s="18"/>
    </row>
    <row r="182" spans="1:9" ht="15" x14ac:dyDescent="0.4">
      <c r="A182" s="41"/>
      <c r="B182" s="358" t="s">
        <v>334</v>
      </c>
      <c r="C182" s="358"/>
      <c r="D182" s="358"/>
      <c r="E182" s="358"/>
      <c r="F182" s="358"/>
      <c r="G182" s="358"/>
      <c r="H182" s="358"/>
    </row>
    <row r="183" spans="1:9" ht="15.5" thickBot="1" x14ac:dyDescent="0.45">
      <c r="A183" s="41"/>
      <c r="B183" s="18"/>
      <c r="C183" s="153"/>
      <c r="D183" s="18"/>
      <c r="E183" s="18"/>
      <c r="F183" s="18"/>
      <c r="G183" s="18"/>
      <c r="H183" s="18"/>
    </row>
    <row r="184" spans="1:9" ht="15" x14ac:dyDescent="0.4">
      <c r="A184" s="41"/>
      <c r="B184" s="101"/>
      <c r="C184" s="96" t="s">
        <v>66</v>
      </c>
      <c r="D184" s="96" t="s">
        <v>46</v>
      </c>
      <c r="E184" s="98" t="s">
        <v>67</v>
      </c>
      <c r="F184" s="18"/>
      <c r="G184" s="18"/>
      <c r="H184" s="18"/>
    </row>
    <row r="185" spans="1:9" ht="15" x14ac:dyDescent="0.35">
      <c r="A185" s="41"/>
      <c r="B185" s="102" t="s">
        <v>18</v>
      </c>
      <c r="C185" s="161"/>
      <c r="D185" s="72">
        <f>SUM(C79:E79)</f>
        <v>0</v>
      </c>
      <c r="E185" s="162" t="str">
        <f>IF(OR(C185="",D185=""),"",C185/D185)</f>
        <v/>
      </c>
      <c r="F185" s="324" t="str">
        <f>IF((D185+D186)=0,"",IF(AND(D185=D122,D186=D123),"","The no. of labour hours does not equal the values provided in SOC9: Employee Well-Being. Please double-check your entry."))</f>
        <v/>
      </c>
      <c r="G185" s="325"/>
      <c r="H185" s="325"/>
      <c r="I185" s="325"/>
    </row>
    <row r="186" spans="1:9" ht="15.5" customHeight="1" thickBot="1" x14ac:dyDescent="0.4">
      <c r="A186" s="41"/>
      <c r="B186" s="103" t="s">
        <v>19</v>
      </c>
      <c r="C186" s="97"/>
      <c r="D186" s="266">
        <f>SUM(C80:E80)</f>
        <v>0</v>
      </c>
      <c r="E186" s="163" t="str">
        <f>IF(OR(C186="",D186=""),"",C186/D186)</f>
        <v/>
      </c>
      <c r="F186" s="324"/>
      <c r="G186" s="325"/>
      <c r="H186" s="325"/>
      <c r="I186" s="325"/>
    </row>
    <row r="187" spans="1:9" ht="15.5" thickBot="1" x14ac:dyDescent="0.45">
      <c r="A187" s="41"/>
      <c r="B187" s="18"/>
      <c r="C187" s="18"/>
      <c r="D187" s="18"/>
      <c r="E187" s="18"/>
      <c r="F187" s="18"/>
      <c r="G187" s="18"/>
      <c r="H187" s="18"/>
    </row>
    <row r="188" spans="1:9" ht="30" x14ac:dyDescent="0.4">
      <c r="A188" s="41"/>
      <c r="B188" s="104" t="s">
        <v>68</v>
      </c>
      <c r="C188" s="96" t="s">
        <v>69</v>
      </c>
      <c r="D188" s="96" t="s">
        <v>70</v>
      </c>
      <c r="E188" s="98" t="s">
        <v>71</v>
      </c>
      <c r="F188" s="18"/>
      <c r="G188" s="18"/>
      <c r="H188" s="18"/>
    </row>
    <row r="189" spans="1:9" ht="15.5" thickBot="1" x14ac:dyDescent="0.45">
      <c r="A189" s="41"/>
      <c r="B189" s="105"/>
      <c r="C189" s="164" t="str">
        <f>IF(OR(E185="",E186=""),"",E185-E186)</f>
        <v/>
      </c>
      <c r="D189" s="100" t="str">
        <f>E185</f>
        <v/>
      </c>
      <c r="E189" s="99" t="str">
        <f>IF(OR(C189="",D189=""),"",C189/D189)</f>
        <v/>
      </c>
      <c r="F189" s="18"/>
      <c r="G189" s="18"/>
      <c r="H189" s="18"/>
    </row>
    <row r="190" spans="1:9" ht="15" x14ac:dyDescent="0.4">
      <c r="A190" s="41"/>
      <c r="B190" s="18"/>
      <c r="C190" s="18"/>
      <c r="D190" s="18"/>
      <c r="E190" s="18"/>
      <c r="F190" s="18"/>
      <c r="G190" s="18"/>
      <c r="H190" s="18"/>
    </row>
    <row r="191" spans="1:9" ht="18.5" x14ac:dyDescent="0.45">
      <c r="A191" s="255">
        <v>4</v>
      </c>
      <c r="B191" s="303" t="s">
        <v>274</v>
      </c>
      <c r="C191" s="303"/>
      <c r="D191" s="303"/>
      <c r="E191" s="303"/>
      <c r="F191" s="303"/>
      <c r="G191" s="303"/>
      <c r="H191" s="303"/>
    </row>
    <row r="192" spans="1:9" ht="15" x14ac:dyDescent="0.35">
      <c r="A192" s="16"/>
      <c r="B192" s="321" t="s">
        <v>72</v>
      </c>
      <c r="C192" s="321"/>
      <c r="D192" s="321"/>
      <c r="E192" s="321"/>
      <c r="F192" s="321"/>
      <c r="G192" s="321"/>
      <c r="H192" s="321"/>
    </row>
    <row r="193" spans="1:8" ht="15" x14ac:dyDescent="0.4">
      <c r="A193" s="12"/>
      <c r="B193" s="59"/>
      <c r="C193" s="13"/>
      <c r="D193" s="14"/>
      <c r="E193" s="14"/>
      <c r="F193" s="14"/>
      <c r="G193" s="14"/>
      <c r="H193" s="14"/>
    </row>
    <row r="194" spans="1:8" ht="15" x14ac:dyDescent="0.35">
      <c r="A194" s="41"/>
      <c r="B194" s="316" t="s">
        <v>222</v>
      </c>
      <c r="C194" s="316"/>
      <c r="D194" s="316"/>
      <c r="E194" s="316"/>
      <c r="F194" s="316"/>
      <c r="G194" s="316"/>
      <c r="H194" s="316"/>
    </row>
    <row r="195" spans="1:8" ht="15.5" thickBot="1" x14ac:dyDescent="0.45">
      <c r="A195" s="41"/>
      <c r="B195" s="13"/>
      <c r="C195" s="38"/>
      <c r="D195" s="38"/>
      <c r="E195" s="38"/>
      <c r="F195" s="38"/>
      <c r="G195" s="39"/>
      <c r="H195" s="40"/>
    </row>
    <row r="196" spans="1:8" ht="15.5" thickBot="1" x14ac:dyDescent="0.4">
      <c r="A196" s="41"/>
      <c r="B196" s="225"/>
      <c r="C196" s="38"/>
      <c r="D196" s="38"/>
      <c r="E196" s="38"/>
      <c r="F196" s="38"/>
      <c r="G196" s="39"/>
      <c r="H196" s="40"/>
    </row>
    <row r="197" spans="1:8" ht="15" x14ac:dyDescent="0.4">
      <c r="A197" s="12"/>
      <c r="B197" s="14"/>
      <c r="C197" s="13"/>
      <c r="D197" s="14"/>
      <c r="E197" s="14"/>
      <c r="F197" s="14"/>
      <c r="G197" s="14"/>
      <c r="H197" s="14"/>
    </row>
    <row r="198" spans="1:8" ht="15" x14ac:dyDescent="0.35">
      <c r="A198" s="41"/>
      <c r="B198" s="316" t="s">
        <v>73</v>
      </c>
      <c r="C198" s="316"/>
      <c r="D198" s="316"/>
      <c r="E198" s="316"/>
      <c r="F198" s="316"/>
      <c r="G198" s="316"/>
      <c r="H198" s="316"/>
    </row>
    <row r="199" spans="1:8" ht="15.5" thickBot="1" x14ac:dyDescent="0.45">
      <c r="A199" s="41"/>
      <c r="B199" s="13"/>
      <c r="C199" s="38"/>
      <c r="D199" s="38"/>
      <c r="E199" s="38"/>
      <c r="F199" s="38"/>
      <c r="G199" s="39"/>
      <c r="H199" s="40"/>
    </row>
    <row r="200" spans="1:8" ht="15.5" thickBot="1" x14ac:dyDescent="0.4">
      <c r="A200" s="41"/>
      <c r="B200" s="225"/>
      <c r="C200" s="38"/>
      <c r="D200" s="38"/>
      <c r="E200" s="38"/>
      <c r="F200" s="38"/>
      <c r="G200" s="39"/>
      <c r="H200" s="40"/>
    </row>
    <row r="201" spans="1:8" ht="15" x14ac:dyDescent="0.4">
      <c r="A201" s="12"/>
      <c r="B201" s="14"/>
      <c r="C201" s="13"/>
      <c r="D201" s="14"/>
      <c r="E201" s="14"/>
      <c r="F201" s="14"/>
      <c r="G201" s="14"/>
      <c r="H201" s="14"/>
    </row>
    <row r="202" spans="1:8" ht="15" x14ac:dyDescent="0.35">
      <c r="A202" s="41"/>
      <c r="B202" s="316" t="s">
        <v>74</v>
      </c>
      <c r="C202" s="316"/>
      <c r="D202" s="316"/>
      <c r="E202" s="316"/>
      <c r="F202" s="316"/>
      <c r="G202" s="316"/>
      <c r="H202" s="316"/>
    </row>
    <row r="203" spans="1:8" ht="15.5" thickBot="1" x14ac:dyDescent="0.45">
      <c r="A203" s="41"/>
      <c r="B203" s="13"/>
      <c r="C203" s="38"/>
      <c r="D203" s="38"/>
      <c r="E203" s="38"/>
      <c r="F203" s="38"/>
      <c r="G203" s="39"/>
      <c r="H203" s="40"/>
    </row>
    <row r="204" spans="1:8" ht="75.5" customHeight="1" x14ac:dyDescent="0.35">
      <c r="A204" s="41"/>
      <c r="B204" s="96" t="s">
        <v>75</v>
      </c>
      <c r="C204" s="166" t="s">
        <v>76</v>
      </c>
      <c r="D204" s="165" t="s">
        <v>223</v>
      </c>
      <c r="E204" s="38"/>
      <c r="F204" s="38"/>
      <c r="G204" s="39"/>
      <c r="H204" s="40"/>
    </row>
    <row r="205" spans="1:8" ht="15.5" thickBot="1" x14ac:dyDescent="0.4">
      <c r="A205" s="41"/>
      <c r="B205" s="110"/>
      <c r="C205" s="110"/>
      <c r="D205" s="248" t="str">
        <f>IF(OR(B205="",C205=""),"",B205/C205)</f>
        <v/>
      </c>
      <c r="E205" s="38"/>
      <c r="F205" s="38"/>
      <c r="G205" s="39"/>
      <c r="H205" s="40"/>
    </row>
    <row r="206" spans="1:8" ht="15" x14ac:dyDescent="0.35">
      <c r="A206" s="38"/>
      <c r="B206" s="38"/>
      <c r="C206" s="38"/>
      <c r="D206" s="38"/>
      <c r="E206" s="38"/>
      <c r="F206" s="38"/>
      <c r="G206" s="38"/>
    </row>
    <row r="207" spans="1:8" ht="18.5" x14ac:dyDescent="0.45">
      <c r="A207" s="255">
        <v>5</v>
      </c>
      <c r="B207" s="303" t="s">
        <v>275</v>
      </c>
      <c r="C207" s="303"/>
      <c r="D207" s="303"/>
      <c r="E207" s="303"/>
      <c r="F207" s="303"/>
      <c r="G207" s="303"/>
      <c r="H207" s="303"/>
    </row>
    <row r="208" spans="1:8" ht="15" x14ac:dyDescent="0.35">
      <c r="A208" s="92"/>
      <c r="B208" s="317" t="s">
        <v>77</v>
      </c>
      <c r="C208" s="317"/>
      <c r="D208" s="317"/>
      <c r="E208" s="317"/>
      <c r="F208" s="317"/>
      <c r="G208" s="317"/>
      <c r="H208" s="317"/>
    </row>
    <row r="209" spans="1:8" ht="15" x14ac:dyDescent="0.4">
      <c r="A209" s="71"/>
      <c r="B209" s="59"/>
      <c r="C209" s="13"/>
      <c r="D209" s="14"/>
      <c r="E209" s="14"/>
      <c r="F209" s="38"/>
      <c r="G209" s="38"/>
      <c r="H209" s="38"/>
    </row>
    <row r="210" spans="1:8" ht="15" x14ac:dyDescent="0.4">
      <c r="A210" s="41"/>
      <c r="B210" s="302" t="s">
        <v>358</v>
      </c>
      <c r="C210" s="302"/>
      <c r="D210" s="302"/>
      <c r="E210" s="302"/>
      <c r="F210" s="302"/>
      <c r="G210" s="302"/>
      <c r="H210" s="302"/>
    </row>
    <row r="211" spans="1:8" ht="15" x14ac:dyDescent="0.35">
      <c r="A211" s="41"/>
      <c r="B211" s="360" t="s">
        <v>316</v>
      </c>
      <c r="C211" s="360"/>
      <c r="D211" s="360"/>
      <c r="E211" s="360"/>
      <c r="F211" s="360"/>
      <c r="G211" s="360"/>
      <c r="H211" s="360"/>
    </row>
    <row r="212" spans="1:8" ht="15.5" thickBot="1" x14ac:dyDescent="0.4">
      <c r="A212" s="41"/>
      <c r="B212" s="38"/>
      <c r="C212" s="38"/>
      <c r="D212" s="38"/>
      <c r="E212" s="38"/>
      <c r="F212" s="38"/>
      <c r="G212" s="38"/>
      <c r="H212" s="38"/>
    </row>
    <row r="213" spans="1:8" ht="82" customHeight="1" x14ac:dyDescent="0.35">
      <c r="A213" s="41"/>
      <c r="B213" s="96" t="s">
        <v>79</v>
      </c>
      <c r="C213" s="95" t="s">
        <v>225</v>
      </c>
      <c r="D213" s="61" t="s">
        <v>80</v>
      </c>
      <c r="E213" s="54" t="s">
        <v>81</v>
      </c>
      <c r="F213" s="38"/>
      <c r="G213" s="38"/>
      <c r="H213" s="38"/>
    </row>
    <row r="214" spans="1:8" ht="15.5" thickBot="1" x14ac:dyDescent="0.4">
      <c r="A214" s="41"/>
      <c r="B214" s="97"/>
      <c r="C214" s="93"/>
      <c r="D214" s="282"/>
      <c r="E214" s="55" t="str">
        <f>IF(OR(B214="",C214=""),"",B214/C214)</f>
        <v/>
      </c>
      <c r="F214" s="38"/>
      <c r="G214" s="38"/>
      <c r="H214" s="38"/>
    </row>
    <row r="215" spans="1:8" ht="24" x14ac:dyDescent="0.35">
      <c r="A215" s="41"/>
      <c r="B215" s="62"/>
      <c r="C215" s="38"/>
      <c r="D215" s="38"/>
      <c r="E215" s="38"/>
      <c r="F215" s="38"/>
      <c r="G215" s="38"/>
      <c r="H215" s="38"/>
    </row>
    <row r="216" spans="1:8" ht="15" x14ac:dyDescent="0.4">
      <c r="A216" s="41"/>
      <c r="B216" s="302" t="s">
        <v>359</v>
      </c>
      <c r="C216" s="302"/>
      <c r="D216" s="302"/>
      <c r="E216" s="302"/>
      <c r="F216" s="302"/>
      <c r="G216" s="302"/>
      <c r="H216" s="302"/>
    </row>
    <row r="217" spans="1:8" ht="15.5" thickBot="1" x14ac:dyDescent="0.4">
      <c r="A217" s="41"/>
      <c r="B217" s="38"/>
      <c r="C217" s="38"/>
      <c r="D217" s="38"/>
      <c r="E217" s="38"/>
      <c r="F217" s="38"/>
      <c r="G217" s="38"/>
      <c r="H217" s="38"/>
    </row>
    <row r="218" spans="1:8" ht="53" customHeight="1" x14ac:dyDescent="0.35">
      <c r="A218" s="41"/>
      <c r="B218" s="57" t="s">
        <v>83</v>
      </c>
      <c r="C218" s="98" t="s">
        <v>84</v>
      </c>
      <c r="D218" s="38"/>
      <c r="E218" s="38"/>
      <c r="F218" s="38"/>
      <c r="G218" s="38"/>
      <c r="H218" s="38"/>
    </row>
    <row r="219" spans="1:8" ht="15.5" thickBot="1" x14ac:dyDescent="0.4">
      <c r="A219" s="41"/>
      <c r="B219" s="97"/>
      <c r="C219" s="99" t="str">
        <f>IF(OR(B219="",C214=""),"",B219/C214)</f>
        <v/>
      </c>
      <c r="D219" s="38"/>
      <c r="E219" s="38"/>
      <c r="F219" s="38"/>
      <c r="G219" s="38"/>
      <c r="H219" s="38"/>
    </row>
    <row r="220" spans="1:8" ht="24" x14ac:dyDescent="0.4">
      <c r="A220" s="41"/>
      <c r="B220" s="62"/>
      <c r="C220" s="14"/>
      <c r="D220" s="38"/>
      <c r="E220" s="38"/>
      <c r="F220" s="38"/>
      <c r="G220" s="38"/>
      <c r="H220" s="38"/>
    </row>
    <row r="221" spans="1:8" ht="24" customHeight="1" x14ac:dyDescent="0.35">
      <c r="A221" s="41"/>
      <c r="B221" s="316" t="s">
        <v>335</v>
      </c>
      <c r="C221" s="316"/>
      <c r="D221" s="316"/>
      <c r="E221" s="316"/>
      <c r="F221" s="316"/>
      <c r="G221" s="316"/>
      <c r="H221" s="316"/>
    </row>
    <row r="222" spans="1:8" ht="15.5" customHeight="1" thickBot="1" x14ac:dyDescent="0.65">
      <c r="A222" s="41"/>
      <c r="B222" s="64"/>
      <c r="C222" s="63"/>
      <c r="D222" s="38"/>
      <c r="E222" s="38"/>
      <c r="F222" s="38"/>
      <c r="G222" s="38"/>
      <c r="H222" s="38"/>
    </row>
    <row r="223" spans="1:8" ht="24.5" thickBot="1" x14ac:dyDescent="0.4">
      <c r="A223" s="41"/>
      <c r="B223" s="225"/>
      <c r="C223" s="63"/>
      <c r="D223" s="38"/>
      <c r="E223" s="38"/>
      <c r="F223" s="38"/>
      <c r="G223" s="38"/>
      <c r="H223" s="38"/>
    </row>
    <row r="224" spans="1:8" ht="15" x14ac:dyDescent="0.4">
      <c r="A224" s="41"/>
      <c r="B224" s="38"/>
      <c r="C224" s="15"/>
      <c r="D224" s="38"/>
      <c r="E224" s="38"/>
      <c r="F224" s="38"/>
      <c r="G224" s="38"/>
      <c r="H224" s="38"/>
    </row>
    <row r="225" spans="1:8" ht="18.5" x14ac:dyDescent="0.45">
      <c r="A225" s="255">
        <v>6</v>
      </c>
      <c r="B225" s="303" t="s">
        <v>276</v>
      </c>
      <c r="C225" s="303"/>
      <c r="D225" s="303"/>
      <c r="E225" s="303"/>
      <c r="F225" s="303"/>
      <c r="G225" s="303"/>
      <c r="H225" s="303"/>
    </row>
    <row r="226" spans="1:8" ht="15" x14ac:dyDescent="0.35">
      <c r="A226" s="141"/>
      <c r="B226" s="321" t="s">
        <v>85</v>
      </c>
      <c r="C226" s="321"/>
      <c r="D226" s="321"/>
      <c r="E226" s="321"/>
      <c r="F226" s="321"/>
      <c r="G226" s="321"/>
      <c r="H226" s="321"/>
    </row>
    <row r="227" spans="1:8" ht="15" x14ac:dyDescent="0.4">
      <c r="A227" s="12"/>
      <c r="B227" s="14"/>
      <c r="C227" s="13"/>
      <c r="D227" s="14"/>
      <c r="E227" s="14"/>
      <c r="F227" s="14"/>
      <c r="G227" s="14"/>
      <c r="H227" s="14"/>
    </row>
    <row r="228" spans="1:8" ht="15" x14ac:dyDescent="0.35">
      <c r="A228" s="71"/>
      <c r="B228" s="316" t="s">
        <v>86</v>
      </c>
      <c r="C228" s="316"/>
      <c r="D228" s="316"/>
      <c r="E228" s="316"/>
      <c r="F228" s="316"/>
      <c r="G228" s="316"/>
      <c r="H228" s="316"/>
    </row>
    <row r="229" spans="1:8" ht="15.5" thickBot="1" x14ac:dyDescent="0.45">
      <c r="A229" s="71"/>
      <c r="B229" s="14"/>
      <c r="C229" s="13"/>
      <c r="D229" s="14"/>
      <c r="E229" s="14"/>
      <c r="F229" s="14"/>
      <c r="G229" s="14"/>
      <c r="H229" s="14"/>
    </row>
    <row r="230" spans="1:8" ht="15.5" thickBot="1" x14ac:dyDescent="0.45">
      <c r="A230" s="71"/>
      <c r="B230" s="225"/>
      <c r="C230" s="14"/>
      <c r="D230" s="14"/>
      <c r="E230" s="14"/>
      <c r="F230" s="14"/>
      <c r="G230" s="14"/>
      <c r="H230" s="14"/>
    </row>
    <row r="231" spans="1:8" ht="15" x14ac:dyDescent="0.4">
      <c r="A231" s="71"/>
      <c r="B231" s="14"/>
      <c r="C231" s="13"/>
      <c r="D231" s="14"/>
      <c r="E231" s="14"/>
      <c r="F231" s="14"/>
      <c r="G231" s="14"/>
      <c r="H231" s="14"/>
    </row>
    <row r="232" spans="1:8" ht="15" x14ac:dyDescent="0.35">
      <c r="A232" s="71"/>
      <c r="B232" s="316" t="s">
        <v>87</v>
      </c>
      <c r="C232" s="316"/>
      <c r="D232" s="316"/>
      <c r="E232" s="316"/>
      <c r="F232" s="316"/>
      <c r="G232" s="316"/>
      <c r="H232" s="316"/>
    </row>
    <row r="233" spans="1:8" ht="15.5" thickBot="1" x14ac:dyDescent="0.45">
      <c r="A233" s="71"/>
      <c r="B233" s="14"/>
      <c r="C233" s="13"/>
      <c r="D233" s="14"/>
      <c r="E233" s="14"/>
      <c r="F233" s="14"/>
      <c r="G233" s="14"/>
      <c r="H233" s="14"/>
    </row>
    <row r="234" spans="1:8" ht="15.5" thickBot="1" x14ac:dyDescent="0.45">
      <c r="A234" s="71"/>
      <c r="B234" s="225"/>
      <c r="C234" s="14"/>
      <c r="D234" s="14"/>
      <c r="E234" s="14"/>
      <c r="F234" s="14"/>
      <c r="G234" s="14"/>
      <c r="H234" s="14"/>
    </row>
    <row r="235" spans="1:8" ht="15" x14ac:dyDescent="0.4">
      <c r="A235" s="71"/>
      <c r="B235" s="14"/>
      <c r="C235" s="13"/>
      <c r="D235" s="14"/>
      <c r="E235" s="14"/>
      <c r="F235" s="14"/>
      <c r="G235" s="14"/>
      <c r="H235" s="14"/>
    </row>
    <row r="236" spans="1:8" ht="15" x14ac:dyDescent="0.35">
      <c r="A236" s="71"/>
      <c r="B236" s="359" t="s">
        <v>88</v>
      </c>
      <c r="C236" s="359"/>
      <c r="D236" s="359"/>
      <c r="E236" s="359"/>
      <c r="F236" s="359"/>
      <c r="G236" s="359"/>
      <c r="H236" s="359"/>
    </row>
    <row r="237" spans="1:8" ht="15.5" thickBot="1" x14ac:dyDescent="0.45">
      <c r="A237" s="71"/>
      <c r="B237" s="14"/>
      <c r="C237" s="13"/>
      <c r="D237" s="14"/>
      <c r="E237" s="14"/>
      <c r="F237" s="14"/>
      <c r="G237" s="14"/>
      <c r="H237" s="14"/>
    </row>
    <row r="238" spans="1:8" ht="15.5" thickBot="1" x14ac:dyDescent="0.45">
      <c r="A238" s="71"/>
      <c r="B238" s="225"/>
      <c r="C238" s="14"/>
      <c r="D238" s="14"/>
      <c r="E238" s="14"/>
      <c r="F238" s="14"/>
      <c r="G238" s="14"/>
      <c r="H238" s="14"/>
    </row>
    <row r="239" spans="1:8" ht="15" x14ac:dyDescent="0.4">
      <c r="A239" s="71"/>
      <c r="B239" s="14"/>
      <c r="C239" s="14"/>
      <c r="D239" s="14"/>
      <c r="E239" s="14"/>
      <c r="F239" s="14"/>
      <c r="G239" s="14"/>
      <c r="H239" s="14"/>
    </row>
    <row r="240" spans="1:8" ht="15" x14ac:dyDescent="0.35">
      <c r="A240" s="71"/>
      <c r="B240" s="316" t="s">
        <v>89</v>
      </c>
      <c r="C240" s="316"/>
      <c r="D240" s="316"/>
      <c r="E240" s="316"/>
      <c r="F240" s="316"/>
      <c r="G240" s="316"/>
      <c r="H240" s="316"/>
    </row>
    <row r="241" spans="1:8" ht="15.5" thickBot="1" x14ac:dyDescent="0.45">
      <c r="A241" s="71"/>
      <c r="B241" s="14"/>
      <c r="C241" s="13"/>
      <c r="D241" s="14"/>
      <c r="E241" s="14"/>
      <c r="F241" s="14"/>
      <c r="G241" s="14"/>
      <c r="H241" s="14"/>
    </row>
    <row r="242" spans="1:8" ht="15.5" thickBot="1" x14ac:dyDescent="0.45">
      <c r="A242" s="71"/>
      <c r="B242" s="225"/>
      <c r="C242" s="65"/>
      <c r="D242" s="14"/>
      <c r="E242" s="14"/>
      <c r="F242" s="14"/>
      <c r="G242" s="14"/>
      <c r="H242" s="14"/>
    </row>
    <row r="243" spans="1:8" ht="15" x14ac:dyDescent="0.4">
      <c r="A243" s="71"/>
      <c r="B243" s="14"/>
      <c r="C243" s="13"/>
      <c r="D243" s="14"/>
      <c r="E243" s="14"/>
      <c r="F243" s="14"/>
      <c r="G243" s="14"/>
      <c r="H243" s="14"/>
    </row>
    <row r="244" spans="1:8" ht="15" x14ac:dyDescent="0.35">
      <c r="A244" s="71"/>
      <c r="B244" s="316" t="s">
        <v>226</v>
      </c>
      <c r="C244" s="316"/>
      <c r="D244" s="316"/>
      <c r="E244" s="316"/>
      <c r="F244" s="316"/>
      <c r="G244" s="316"/>
      <c r="H244" s="316"/>
    </row>
    <row r="245" spans="1:8" ht="15.5" thickBot="1" x14ac:dyDescent="0.45">
      <c r="A245" s="71"/>
      <c r="B245" s="66"/>
      <c r="C245" s="37"/>
      <c r="D245" s="14"/>
      <c r="E245" s="14"/>
      <c r="F245" s="14"/>
      <c r="G245" s="9"/>
      <c r="H245" s="14"/>
    </row>
    <row r="246" spans="1:8" ht="15.5" thickBot="1" x14ac:dyDescent="0.45">
      <c r="A246" s="71"/>
      <c r="B246" s="225"/>
      <c r="C246" s="65"/>
      <c r="D246" s="14"/>
      <c r="E246" s="14"/>
      <c r="F246" s="14"/>
      <c r="G246" s="14"/>
      <c r="H246" s="14"/>
    </row>
    <row r="247" spans="1:8" ht="15" x14ac:dyDescent="0.4">
      <c r="A247" s="71"/>
      <c r="B247" s="14"/>
      <c r="C247" s="13"/>
      <c r="D247" s="14"/>
      <c r="E247" s="14"/>
      <c r="F247" s="14"/>
      <c r="G247" s="14"/>
      <c r="H247" s="14"/>
    </row>
    <row r="248" spans="1:8" ht="15" x14ac:dyDescent="0.4">
      <c r="A248" s="71"/>
      <c r="B248" s="319" t="s">
        <v>90</v>
      </c>
      <c r="C248" s="319"/>
      <c r="D248" s="319"/>
      <c r="E248" s="319"/>
      <c r="F248" s="319"/>
      <c r="G248" s="319"/>
      <c r="H248" s="319"/>
    </row>
    <row r="249" spans="1:8" ht="15.5" thickBot="1" x14ac:dyDescent="0.45">
      <c r="A249" s="71"/>
      <c r="B249" s="66"/>
      <c r="C249" s="37"/>
      <c r="D249" s="14"/>
      <c r="E249" s="14"/>
      <c r="F249" s="14"/>
      <c r="G249" s="9"/>
      <c r="H249" s="14"/>
    </row>
    <row r="250" spans="1:8" ht="15.5" thickBot="1" x14ac:dyDescent="0.45">
      <c r="A250" s="71"/>
      <c r="B250" s="225"/>
      <c r="C250" s="18"/>
      <c r="D250" s="14"/>
      <c r="E250" s="14"/>
      <c r="F250" s="14"/>
      <c r="G250" s="14"/>
      <c r="H250" s="14"/>
    </row>
    <row r="251" spans="1:8" ht="15" x14ac:dyDescent="0.4">
      <c r="A251" s="71"/>
      <c r="B251" s="14"/>
      <c r="C251" s="13"/>
      <c r="D251" s="14"/>
      <c r="E251" s="14"/>
      <c r="F251" s="14"/>
      <c r="G251" s="14"/>
      <c r="H251" s="14"/>
    </row>
    <row r="252" spans="1:8" ht="15" x14ac:dyDescent="0.4">
      <c r="A252" s="71"/>
      <c r="B252" s="319" t="s">
        <v>91</v>
      </c>
      <c r="C252" s="319"/>
      <c r="D252" s="319"/>
      <c r="E252" s="319"/>
      <c r="F252" s="319"/>
      <c r="G252" s="319"/>
      <c r="H252" s="319"/>
    </row>
    <row r="253" spans="1:8" ht="15.5" thickBot="1" x14ac:dyDescent="0.45">
      <c r="A253" s="71"/>
      <c r="B253" s="66"/>
      <c r="C253" s="37"/>
      <c r="D253" s="14"/>
      <c r="E253" s="14"/>
      <c r="F253" s="14"/>
      <c r="G253" s="9"/>
      <c r="H253" s="14"/>
    </row>
    <row r="254" spans="1:8" ht="15.5" thickBot="1" x14ac:dyDescent="0.45">
      <c r="A254" s="71"/>
      <c r="B254" s="225"/>
      <c r="C254" s="65"/>
      <c r="D254" s="14"/>
      <c r="E254" s="14"/>
      <c r="F254" s="14"/>
      <c r="G254" s="14"/>
      <c r="H254" s="14"/>
    </row>
    <row r="255" spans="1:8" ht="15" customHeight="1" x14ac:dyDescent="0.35">
      <c r="A255" s="71"/>
      <c r="B255" s="370" t="s">
        <v>281</v>
      </c>
      <c r="C255" s="370"/>
      <c r="D255" s="370"/>
      <c r="E255" s="370"/>
      <c r="F255" s="370"/>
      <c r="G255" s="370"/>
      <c r="H255" s="370"/>
    </row>
    <row r="256" spans="1:8" ht="15" x14ac:dyDescent="0.35">
      <c r="A256" s="71"/>
      <c r="B256" s="370"/>
      <c r="C256" s="370"/>
      <c r="D256" s="370"/>
      <c r="E256" s="370"/>
      <c r="F256" s="370"/>
      <c r="G256" s="370"/>
      <c r="H256" s="370"/>
    </row>
    <row r="257" spans="1:8" ht="15.5" thickBot="1" x14ac:dyDescent="0.45">
      <c r="A257" s="71"/>
      <c r="B257" s="66"/>
      <c r="C257" s="37"/>
      <c r="D257" s="14"/>
      <c r="E257" s="14"/>
      <c r="F257" s="14"/>
      <c r="G257" s="9"/>
      <c r="H257" s="14"/>
    </row>
    <row r="258" spans="1:8" ht="15.5" thickBot="1" x14ac:dyDescent="0.45">
      <c r="A258" s="71"/>
      <c r="B258" s="225"/>
      <c r="C258" s="65"/>
      <c r="D258" s="14"/>
      <c r="E258" s="14"/>
      <c r="F258" s="14"/>
      <c r="G258" s="14"/>
      <c r="H258" s="14"/>
    </row>
    <row r="259" spans="1:8" ht="15" x14ac:dyDescent="0.4">
      <c r="A259" s="71"/>
      <c r="B259" s="14"/>
      <c r="C259" s="13"/>
      <c r="D259" s="14"/>
      <c r="E259" s="14"/>
      <c r="F259" s="14"/>
      <c r="G259" s="14"/>
      <c r="H259" s="14"/>
    </row>
    <row r="260" spans="1:8" ht="15" x14ac:dyDescent="0.4">
      <c r="A260" s="71"/>
      <c r="B260" s="319" t="s">
        <v>323</v>
      </c>
      <c r="C260" s="319"/>
      <c r="D260" s="319"/>
      <c r="E260" s="319"/>
      <c r="F260" s="319"/>
      <c r="G260" s="319"/>
      <c r="H260" s="319"/>
    </row>
    <row r="261" spans="1:8" ht="15.5" thickBot="1" x14ac:dyDescent="0.45">
      <c r="A261" s="71"/>
      <c r="B261" s="66"/>
      <c r="C261" s="37"/>
      <c r="D261" s="14"/>
      <c r="E261" s="14"/>
      <c r="F261" s="14"/>
      <c r="G261" s="9"/>
      <c r="H261" s="14"/>
    </row>
    <row r="262" spans="1:8" ht="15.5" thickBot="1" x14ac:dyDescent="0.45">
      <c r="A262" s="71"/>
      <c r="B262" s="225"/>
      <c r="C262" s="14"/>
      <c r="D262" s="14"/>
      <c r="E262" s="14"/>
      <c r="F262" s="14"/>
      <c r="G262" s="14"/>
      <c r="H262" s="14"/>
    </row>
    <row r="263" spans="1:8" ht="15" x14ac:dyDescent="0.4">
      <c r="A263" s="71"/>
      <c r="B263" s="14"/>
      <c r="C263" s="13"/>
      <c r="D263" s="14"/>
      <c r="E263" s="14"/>
      <c r="F263" s="14"/>
      <c r="G263" s="14"/>
      <c r="H263" s="14"/>
    </row>
    <row r="264" spans="1:8" ht="15" x14ac:dyDescent="0.4">
      <c r="A264" s="71"/>
      <c r="B264" s="319" t="s">
        <v>360</v>
      </c>
      <c r="C264" s="319"/>
      <c r="D264" s="319"/>
      <c r="E264" s="319"/>
      <c r="F264" s="319"/>
      <c r="G264" s="319"/>
      <c r="H264" s="319"/>
    </row>
    <row r="265" spans="1:8" ht="15.5" thickBot="1" x14ac:dyDescent="0.45">
      <c r="A265" s="71"/>
      <c r="B265" s="66"/>
      <c r="C265" s="37"/>
      <c r="D265" s="14"/>
      <c r="E265" s="14"/>
      <c r="F265" s="14"/>
      <c r="G265" s="9"/>
      <c r="H265" s="14"/>
    </row>
    <row r="266" spans="1:8" ht="15.5" thickBot="1" x14ac:dyDescent="0.45">
      <c r="A266" s="71"/>
      <c r="B266" s="225"/>
      <c r="C266" s="65"/>
      <c r="D266" s="14"/>
      <c r="E266" s="14"/>
      <c r="F266" s="14"/>
      <c r="G266" s="14"/>
      <c r="H266" s="14"/>
    </row>
    <row r="267" spans="1:8" ht="15" x14ac:dyDescent="0.4">
      <c r="A267" s="71"/>
      <c r="B267" s="14"/>
      <c r="C267" s="13"/>
      <c r="D267" s="14"/>
      <c r="E267" s="14"/>
      <c r="F267" s="14"/>
      <c r="G267" s="14"/>
      <c r="H267" s="14"/>
    </row>
    <row r="268" spans="1:8" ht="15" x14ac:dyDescent="0.4">
      <c r="A268" s="71"/>
      <c r="B268" s="319" t="s">
        <v>92</v>
      </c>
      <c r="C268" s="319"/>
      <c r="D268" s="319"/>
      <c r="E268" s="319"/>
      <c r="F268" s="319"/>
      <c r="G268" s="319"/>
      <c r="H268" s="319"/>
    </row>
    <row r="269" spans="1:8" ht="15.5" thickBot="1" x14ac:dyDescent="0.45">
      <c r="A269" s="71"/>
      <c r="B269" s="66"/>
      <c r="C269" s="37"/>
      <c r="D269" s="14"/>
      <c r="E269" s="14"/>
      <c r="F269" s="14"/>
      <c r="G269" s="9"/>
      <c r="H269" s="14"/>
    </row>
    <row r="270" spans="1:8" ht="15.5" thickBot="1" x14ac:dyDescent="0.45">
      <c r="A270" s="71"/>
      <c r="B270" s="225"/>
      <c r="C270" s="65"/>
      <c r="D270" s="14"/>
      <c r="E270" s="14"/>
      <c r="F270" s="14"/>
      <c r="G270" s="14"/>
      <c r="H270" s="14"/>
    </row>
    <row r="271" spans="1:8" ht="15" x14ac:dyDescent="0.4">
      <c r="A271" s="71"/>
      <c r="B271" s="14"/>
      <c r="C271" s="13"/>
      <c r="D271" s="14"/>
      <c r="E271" s="14"/>
      <c r="F271" s="14"/>
      <c r="G271" s="14"/>
      <c r="H271" s="14"/>
    </row>
    <row r="272" spans="1:8" ht="15" customHeight="1" x14ac:dyDescent="0.35">
      <c r="A272" s="369"/>
      <c r="B272" s="368" t="s">
        <v>353</v>
      </c>
      <c r="C272" s="368"/>
      <c r="D272" s="368"/>
      <c r="E272" s="368"/>
      <c r="F272" s="368"/>
      <c r="G272" s="368"/>
      <c r="H272" s="368"/>
    </row>
    <row r="273" spans="1:8" ht="15" x14ac:dyDescent="0.4">
      <c r="A273" s="369"/>
      <c r="B273" s="14" t="s">
        <v>336</v>
      </c>
      <c r="C273" s="14"/>
      <c r="D273" s="14"/>
      <c r="E273" s="14"/>
      <c r="F273" s="14"/>
      <c r="G273" s="14"/>
      <c r="H273" s="14"/>
    </row>
    <row r="274" spans="1:8" ht="15.5" thickBot="1" x14ac:dyDescent="0.45">
      <c r="A274" s="369"/>
      <c r="B274" s="14"/>
      <c r="C274" s="13"/>
      <c r="D274" s="14"/>
      <c r="E274" s="14"/>
      <c r="F274" s="14"/>
      <c r="G274" s="14"/>
      <c r="H274" s="14"/>
    </row>
    <row r="275" spans="1:8" ht="15.5" thickBot="1" x14ac:dyDescent="0.45">
      <c r="A275" s="369"/>
      <c r="B275" s="14"/>
      <c r="C275" s="42" t="s">
        <v>93</v>
      </c>
      <c r="D275" s="42" t="s">
        <v>94</v>
      </c>
      <c r="E275" s="42" t="s">
        <v>21</v>
      </c>
      <c r="F275" s="14"/>
      <c r="G275" s="14"/>
      <c r="H275" s="14"/>
    </row>
    <row r="276" spans="1:8" ht="15.5" thickBot="1" x14ac:dyDescent="0.45">
      <c r="A276" s="369"/>
      <c r="B276" s="231" t="s">
        <v>95</v>
      </c>
      <c r="C276" s="67"/>
      <c r="D276" s="67"/>
      <c r="E276" s="232"/>
      <c r="F276" s="14"/>
      <c r="G276" s="14"/>
      <c r="H276" s="14"/>
    </row>
    <row r="277" spans="1:8" ht="15.5" thickBot="1" x14ac:dyDescent="0.45">
      <c r="A277" s="369"/>
      <c r="B277" s="233" t="s">
        <v>96</v>
      </c>
      <c r="C277" s="67"/>
      <c r="D277" s="67"/>
      <c r="E277" s="234"/>
      <c r="F277" s="14"/>
      <c r="G277" s="14"/>
      <c r="H277" s="14"/>
    </row>
    <row r="278" spans="1:8" ht="15.5" thickBot="1" x14ac:dyDescent="0.45">
      <c r="A278" s="369"/>
      <c r="B278" s="235" t="s">
        <v>97</v>
      </c>
      <c r="C278" s="67"/>
      <c r="D278" s="67"/>
      <c r="E278" s="234"/>
      <c r="F278" s="14"/>
      <c r="G278" s="14"/>
      <c r="H278" s="14"/>
    </row>
    <row r="279" spans="1:8" ht="15.5" thickBot="1" x14ac:dyDescent="0.45">
      <c r="A279" s="369"/>
      <c r="B279" s="235" t="s">
        <v>98</v>
      </c>
      <c r="C279" s="67"/>
      <c r="D279" s="67"/>
      <c r="E279" s="234"/>
      <c r="F279" s="14"/>
      <c r="G279" s="14"/>
      <c r="H279" s="14"/>
    </row>
    <row r="280" spans="1:8" ht="15.5" thickBot="1" x14ac:dyDescent="0.45">
      <c r="A280" s="369"/>
      <c r="B280" s="236" t="s">
        <v>99</v>
      </c>
      <c r="C280" s="67"/>
      <c r="D280" s="67"/>
      <c r="E280" s="237"/>
      <c r="F280" s="14"/>
      <c r="G280" s="14"/>
      <c r="H280" s="14"/>
    </row>
    <row r="281" spans="1:8" ht="15.5" thickBot="1" x14ac:dyDescent="0.45">
      <c r="A281" s="369"/>
      <c r="B281" s="46" t="s">
        <v>21</v>
      </c>
      <c r="C281" s="238">
        <f>SUM(C276:C280)</f>
        <v>0</v>
      </c>
      <c r="D281" s="238">
        <f>SUM(D276:D280)</f>
        <v>0</v>
      </c>
      <c r="E281" s="239">
        <f>SUM(E276:E280)</f>
        <v>0</v>
      </c>
      <c r="F281" s="14"/>
      <c r="G281" s="14"/>
      <c r="H281" s="14"/>
    </row>
    <row r="282" spans="1:8" ht="15" x14ac:dyDescent="0.4">
      <c r="A282" s="369"/>
      <c r="B282" s="14"/>
      <c r="C282" s="13"/>
      <c r="D282" s="14"/>
      <c r="E282" s="14"/>
      <c r="F282" s="14"/>
      <c r="G282" s="14"/>
      <c r="H282" s="14"/>
    </row>
    <row r="283" spans="1:8" ht="15" x14ac:dyDescent="0.35">
      <c r="A283" s="369"/>
      <c r="B283" s="318" t="s">
        <v>337</v>
      </c>
      <c r="C283" s="318"/>
      <c r="D283" s="318"/>
      <c r="E283" s="318"/>
      <c r="F283" s="318"/>
      <c r="G283" s="318"/>
      <c r="H283" s="318"/>
    </row>
    <row r="284" spans="1:8" ht="15.5" thickBot="1" x14ac:dyDescent="0.45">
      <c r="A284" s="369"/>
      <c r="B284" s="14"/>
      <c r="C284" s="13"/>
      <c r="D284" s="14"/>
      <c r="E284" s="14"/>
      <c r="F284" s="18"/>
      <c r="G284" s="18"/>
      <c r="H284" s="18"/>
    </row>
    <row r="285" spans="1:8" ht="15.5" thickBot="1" x14ac:dyDescent="0.45">
      <c r="A285" s="369"/>
      <c r="B285" s="14"/>
      <c r="C285" s="42" t="s">
        <v>93</v>
      </c>
      <c r="D285" s="42" t="s">
        <v>94</v>
      </c>
      <c r="E285" s="42" t="s">
        <v>21</v>
      </c>
      <c r="F285" s="18"/>
      <c r="G285" s="18"/>
      <c r="H285" s="18"/>
    </row>
    <row r="286" spans="1:8" ht="15.5" thickBot="1" x14ac:dyDescent="0.45">
      <c r="A286" s="369"/>
      <c r="B286" s="231" t="s">
        <v>95</v>
      </c>
      <c r="C286" s="67"/>
      <c r="D286" s="67"/>
      <c r="E286" s="232"/>
      <c r="F286" s="14"/>
      <c r="G286" s="18"/>
      <c r="H286" s="18"/>
    </row>
    <row r="287" spans="1:8" ht="15.5" thickBot="1" x14ac:dyDescent="0.45">
      <c r="A287" s="369"/>
      <c r="B287" s="233" t="s">
        <v>96</v>
      </c>
      <c r="C287" s="67"/>
      <c r="D287" s="67"/>
      <c r="E287" s="234"/>
      <c r="F287" s="14"/>
      <c r="G287" s="18"/>
      <c r="H287" s="18"/>
    </row>
    <row r="288" spans="1:8" ht="15.5" thickBot="1" x14ac:dyDescent="0.45">
      <c r="A288" s="369"/>
      <c r="B288" s="235" t="s">
        <v>97</v>
      </c>
      <c r="C288" s="67"/>
      <c r="D288" s="67"/>
      <c r="E288" s="234"/>
      <c r="F288" s="14"/>
      <c r="G288" s="18"/>
      <c r="H288" s="18"/>
    </row>
    <row r="289" spans="1:8" ht="15.5" thickBot="1" x14ac:dyDescent="0.45">
      <c r="A289" s="369"/>
      <c r="B289" s="235" t="s">
        <v>98</v>
      </c>
      <c r="C289" s="67"/>
      <c r="D289" s="67"/>
      <c r="E289" s="234"/>
      <c r="F289" s="14"/>
      <c r="G289" s="18"/>
      <c r="H289" s="18"/>
    </row>
    <row r="290" spans="1:8" ht="15.5" thickBot="1" x14ac:dyDescent="0.45">
      <c r="A290" s="369"/>
      <c r="B290" s="236" t="s">
        <v>99</v>
      </c>
      <c r="C290" s="67"/>
      <c r="D290" s="67"/>
      <c r="E290" s="234"/>
      <c r="F290" s="14"/>
      <c r="G290" s="18"/>
      <c r="H290" s="18"/>
    </row>
    <row r="291" spans="1:8" ht="15.5" thickBot="1" x14ac:dyDescent="0.45">
      <c r="A291" s="369"/>
      <c r="B291" s="46" t="s">
        <v>21</v>
      </c>
      <c r="C291" s="238">
        <f>SUM(C286:C290)</f>
        <v>0</v>
      </c>
      <c r="D291" s="238">
        <f>SUM(D286:D290)</f>
        <v>0</v>
      </c>
      <c r="E291" s="239">
        <f>SUM(E286:E290)</f>
        <v>0</v>
      </c>
      <c r="F291" s="14"/>
      <c r="G291" s="18"/>
      <c r="H291" s="18"/>
    </row>
    <row r="292" spans="1:8" ht="15" x14ac:dyDescent="0.4">
      <c r="A292" s="369"/>
      <c r="B292" s="240"/>
      <c r="C292" s="18"/>
      <c r="D292" s="18"/>
      <c r="E292" s="18"/>
      <c r="F292" s="18"/>
      <c r="G292" s="18"/>
      <c r="H292" s="18"/>
    </row>
    <row r="293" spans="1:8" ht="15" x14ac:dyDescent="0.35">
      <c r="A293" s="369"/>
      <c r="B293" s="318" t="s">
        <v>338</v>
      </c>
      <c r="C293" s="318"/>
      <c r="D293" s="318"/>
      <c r="E293" s="318"/>
      <c r="F293" s="318"/>
      <c r="G293" s="318"/>
      <c r="H293" s="318"/>
    </row>
    <row r="294" spans="1:8" ht="15.5" thickBot="1" x14ac:dyDescent="0.45">
      <c r="A294" s="369"/>
      <c r="B294" s="1"/>
      <c r="C294" s="18"/>
      <c r="D294" s="18"/>
      <c r="E294" s="18"/>
      <c r="F294" s="18"/>
      <c r="G294" s="18"/>
      <c r="H294" s="18"/>
    </row>
    <row r="295" spans="1:8" ht="15.5" thickBot="1" x14ac:dyDescent="0.45">
      <c r="A295" s="369"/>
      <c r="B295" s="18"/>
      <c r="C295" s="42" t="s">
        <v>100</v>
      </c>
      <c r="D295" s="42" t="s">
        <v>101</v>
      </c>
      <c r="E295" s="42" t="s">
        <v>102</v>
      </c>
      <c r="F295" s="18"/>
      <c r="G295" s="18"/>
      <c r="H295" s="18"/>
    </row>
    <row r="296" spans="1:8" ht="15.5" thickBot="1" x14ac:dyDescent="0.45">
      <c r="A296" s="369"/>
      <c r="B296" s="18"/>
      <c r="C296" s="241"/>
      <c r="D296" s="241"/>
      <c r="E296" s="241"/>
      <c r="F296" s="18"/>
      <c r="G296" s="18"/>
      <c r="H296" s="18"/>
    </row>
    <row r="297" spans="1:8" ht="15" x14ac:dyDescent="0.4">
      <c r="A297" s="369"/>
      <c r="B297" s="68"/>
      <c r="C297" s="68"/>
      <c r="D297" s="68"/>
      <c r="E297" s="68"/>
      <c r="F297" s="68"/>
      <c r="G297" s="68"/>
      <c r="H297" s="14"/>
    </row>
    <row r="298" spans="1:8" ht="15" x14ac:dyDescent="0.4">
      <c r="A298" s="369"/>
      <c r="B298" s="361" t="s">
        <v>313</v>
      </c>
      <c r="C298" s="361"/>
      <c r="D298" s="361"/>
      <c r="E298" s="361"/>
      <c r="F298" s="361"/>
      <c r="G298" s="361"/>
      <c r="H298" s="361"/>
    </row>
    <row r="299" spans="1:8" ht="15.5" thickBot="1" x14ac:dyDescent="0.45">
      <c r="A299" s="369"/>
      <c r="B299" s="1"/>
      <c r="C299" s="68"/>
      <c r="D299" s="68"/>
      <c r="E299" s="68"/>
      <c r="F299" s="68"/>
      <c r="G299" s="68"/>
      <c r="H299" s="14"/>
    </row>
    <row r="300" spans="1:8" ht="15.5" thickBot="1" x14ac:dyDescent="0.45">
      <c r="A300" s="369"/>
      <c r="B300" s="226"/>
      <c r="C300" s="14"/>
      <c r="D300" s="14"/>
      <c r="E300" s="14"/>
      <c r="F300" s="14"/>
      <c r="G300" s="14"/>
      <c r="H300" s="14"/>
    </row>
    <row r="301" spans="1:8" ht="15" x14ac:dyDescent="0.4">
      <c r="A301" s="369"/>
      <c r="B301" s="14"/>
      <c r="C301" s="14"/>
      <c r="D301" s="14"/>
      <c r="E301" s="14"/>
      <c r="F301" s="14"/>
      <c r="G301" s="14"/>
      <c r="H301" s="14"/>
    </row>
    <row r="302" spans="1:8" ht="15" x14ac:dyDescent="0.35">
      <c r="A302" s="369"/>
      <c r="B302" s="355" t="s">
        <v>339</v>
      </c>
      <c r="C302" s="355"/>
      <c r="D302" s="355"/>
      <c r="E302" s="355"/>
      <c r="F302" s="355"/>
      <c r="G302" s="355"/>
      <c r="H302" s="355"/>
    </row>
    <row r="303" spans="1:8" ht="15.5" thickBot="1" x14ac:dyDescent="0.45">
      <c r="A303" s="369"/>
      <c r="B303" s="242" t="str">
        <f>IF(B300="No","You are not required to answer this question.", "")</f>
        <v/>
      </c>
      <c r="C303" s="14"/>
      <c r="D303" s="14"/>
      <c r="E303" s="14"/>
      <c r="F303" s="14"/>
      <c r="G303" s="14"/>
      <c r="H303" s="14"/>
    </row>
    <row r="304" spans="1:8" ht="15.5" thickBot="1" x14ac:dyDescent="0.45">
      <c r="A304" s="369"/>
      <c r="B304" s="226"/>
      <c r="C304" s="13"/>
      <c r="D304" s="14"/>
      <c r="E304" s="14"/>
      <c r="F304" s="14"/>
      <c r="G304" s="14"/>
      <c r="H304" s="14"/>
    </row>
    <row r="305" spans="1:8" ht="15" x14ac:dyDescent="0.4">
      <c r="A305" s="369"/>
      <c r="B305" s="68"/>
      <c r="C305" s="68"/>
      <c r="D305" s="68"/>
      <c r="E305" s="68"/>
      <c r="F305" s="68"/>
      <c r="G305" s="68"/>
      <c r="H305" s="14"/>
    </row>
    <row r="306" spans="1:8" ht="15" x14ac:dyDescent="0.35">
      <c r="A306" s="369"/>
      <c r="B306" s="318" t="s">
        <v>253</v>
      </c>
      <c r="C306" s="318"/>
      <c r="D306" s="318"/>
      <c r="E306" s="318"/>
      <c r="F306" s="318"/>
      <c r="G306" s="318"/>
      <c r="H306" s="318"/>
    </row>
    <row r="307" spans="1:8" ht="15.5" thickBot="1" x14ac:dyDescent="0.45">
      <c r="A307" s="369"/>
      <c r="B307" s="68"/>
      <c r="C307" s="68"/>
      <c r="D307" s="68"/>
      <c r="E307" s="68"/>
      <c r="F307" s="68"/>
      <c r="G307" s="68"/>
      <c r="H307" s="14"/>
    </row>
    <row r="308" spans="1:8" ht="15.5" thickBot="1" x14ac:dyDescent="0.45">
      <c r="A308" s="369"/>
      <c r="B308" s="226"/>
      <c r="C308" s="68"/>
      <c r="D308" s="68"/>
      <c r="E308" s="68"/>
      <c r="F308" s="68"/>
      <c r="G308" s="68"/>
      <c r="H308" s="14"/>
    </row>
    <row r="309" spans="1:8" ht="15" x14ac:dyDescent="0.4">
      <c r="A309" s="369"/>
      <c r="B309" s="68"/>
      <c r="C309" s="68"/>
      <c r="D309" s="68"/>
      <c r="E309" s="68"/>
      <c r="F309" s="68"/>
      <c r="G309" s="68"/>
      <c r="H309" s="14"/>
    </row>
    <row r="310" spans="1:8" ht="15" x14ac:dyDescent="0.35">
      <c r="A310" s="369"/>
      <c r="B310" s="322" t="s">
        <v>354</v>
      </c>
      <c r="C310" s="322"/>
      <c r="D310" s="322"/>
      <c r="E310" s="322"/>
      <c r="F310" s="322"/>
      <c r="G310" s="322"/>
      <c r="H310" s="322"/>
    </row>
    <row r="311" spans="1:8" ht="15" x14ac:dyDescent="0.35">
      <c r="A311" s="369"/>
      <c r="B311" s="277" t="s">
        <v>254</v>
      </c>
      <c r="C311" s="68"/>
      <c r="D311" s="68"/>
      <c r="E311" s="68"/>
      <c r="F311" s="68"/>
      <c r="G311" s="68"/>
      <c r="H311" s="68"/>
    </row>
    <row r="312" spans="1:8" ht="15.5" thickBot="1" x14ac:dyDescent="0.4">
      <c r="A312" s="369"/>
      <c r="B312" s="68"/>
      <c r="C312" s="68"/>
      <c r="D312" s="68"/>
      <c r="E312" s="68"/>
      <c r="F312" s="68"/>
      <c r="G312" s="68"/>
      <c r="H312" s="68"/>
    </row>
    <row r="313" spans="1:8" ht="15.5" thickBot="1" x14ac:dyDescent="0.4">
      <c r="A313" s="369"/>
      <c r="B313" s="226"/>
      <c r="C313" s="68"/>
      <c r="D313" s="68"/>
      <c r="E313" s="68"/>
      <c r="F313" s="68"/>
      <c r="G313" s="68"/>
      <c r="H313" s="68"/>
    </row>
    <row r="314" spans="1:8" ht="15" x14ac:dyDescent="0.35">
      <c r="A314" s="369"/>
      <c r="B314" s="68"/>
      <c r="C314" s="68"/>
      <c r="D314" s="68"/>
      <c r="E314" s="68"/>
      <c r="F314" s="68"/>
      <c r="G314" s="68"/>
      <c r="H314" s="68"/>
    </row>
    <row r="315" spans="1:8" ht="15" customHeight="1" x14ac:dyDescent="0.35">
      <c r="A315" s="369"/>
      <c r="B315" s="355" t="s">
        <v>340</v>
      </c>
      <c r="C315" s="355"/>
      <c r="D315" s="355"/>
      <c r="E315" s="355"/>
      <c r="F315" s="355"/>
      <c r="G315" s="355"/>
      <c r="H315" s="355"/>
    </row>
    <row r="316" spans="1:8" ht="15.5" thickBot="1" x14ac:dyDescent="0.4">
      <c r="A316" s="369"/>
      <c r="B316" s="243" t="str">
        <f>IF(B313="No", "You are not required to answer this question.", "")</f>
        <v/>
      </c>
      <c r="C316" s="68"/>
      <c r="D316" s="68"/>
      <c r="E316" s="68"/>
      <c r="F316" s="68"/>
      <c r="G316" s="68"/>
      <c r="H316" s="68"/>
    </row>
    <row r="317" spans="1:8" ht="15.5" thickBot="1" x14ac:dyDescent="0.4">
      <c r="A317" s="369"/>
      <c r="B317" s="69" t="s">
        <v>103</v>
      </c>
      <c r="C317" s="69" t="s">
        <v>104</v>
      </c>
      <c r="D317" s="68"/>
      <c r="E317" s="68"/>
      <c r="F317" s="68"/>
      <c r="G317" s="68"/>
      <c r="H317" s="68"/>
    </row>
    <row r="318" spans="1:8" ht="15.5" thickBot="1" x14ac:dyDescent="0.45">
      <c r="A318" s="369"/>
      <c r="B318" s="244"/>
      <c r="C318" s="244"/>
      <c r="D318" s="1"/>
      <c r="E318" s="1"/>
      <c r="F318" s="1"/>
      <c r="G318" s="1"/>
      <c r="H318" s="14"/>
    </row>
    <row r="319" spans="1:8" ht="15" x14ac:dyDescent="0.35">
      <c r="A319" s="369"/>
      <c r="B319" s="68"/>
      <c r="C319" s="68"/>
      <c r="D319" s="68"/>
      <c r="E319" s="68"/>
      <c r="F319" s="68"/>
      <c r="G319" s="68"/>
      <c r="H319" s="68"/>
    </row>
    <row r="320" spans="1:8" ht="15" x14ac:dyDescent="0.35">
      <c r="A320" s="369"/>
      <c r="B320" s="318" t="s">
        <v>255</v>
      </c>
      <c r="C320" s="318"/>
      <c r="D320" s="318"/>
      <c r="E320" s="318"/>
      <c r="F320" s="318"/>
      <c r="G320" s="318"/>
      <c r="H320" s="318"/>
    </row>
    <row r="321" spans="1:8" ht="15.5" thickBot="1" x14ac:dyDescent="0.4">
      <c r="A321" s="369"/>
      <c r="B321" s="68"/>
      <c r="C321" s="68"/>
      <c r="D321" s="68"/>
      <c r="E321" s="68"/>
      <c r="F321" s="68"/>
      <c r="G321" s="68"/>
      <c r="H321" s="68"/>
    </row>
    <row r="322" spans="1:8" ht="15.5" thickBot="1" x14ac:dyDescent="0.4">
      <c r="A322" s="369"/>
      <c r="B322" s="226"/>
      <c r="C322" s="68"/>
      <c r="D322" s="68"/>
      <c r="E322" s="68"/>
      <c r="F322" s="68"/>
      <c r="G322" s="68"/>
      <c r="H322" s="68"/>
    </row>
    <row r="323" spans="1:8" ht="15" x14ac:dyDescent="0.35">
      <c r="A323" s="369"/>
      <c r="B323" s="267"/>
      <c r="C323" s="68"/>
      <c r="D323" s="68"/>
      <c r="E323" s="68"/>
      <c r="F323" s="68"/>
      <c r="G323" s="68"/>
      <c r="H323" s="68"/>
    </row>
    <row r="324" spans="1:8" ht="15" x14ac:dyDescent="0.35">
      <c r="A324" s="369"/>
      <c r="B324" s="355" t="s">
        <v>341</v>
      </c>
      <c r="C324" s="355"/>
      <c r="D324" s="355"/>
      <c r="E324" s="355"/>
      <c r="F324" s="355"/>
      <c r="G324" s="355"/>
      <c r="H324" s="355"/>
    </row>
    <row r="325" spans="1:8" ht="15.5" thickBot="1" x14ac:dyDescent="0.45">
      <c r="A325" s="369"/>
      <c r="B325" s="68"/>
      <c r="C325" s="18"/>
      <c r="D325" s="68"/>
      <c r="E325" s="68"/>
      <c r="F325" s="68"/>
      <c r="G325" s="68"/>
      <c r="H325" s="68"/>
    </row>
    <row r="326" spans="1:8" ht="15.5" thickBot="1" x14ac:dyDescent="0.4">
      <c r="A326" s="369"/>
      <c r="B326" s="69" t="s">
        <v>103</v>
      </c>
      <c r="C326" s="69" t="s">
        <v>104</v>
      </c>
      <c r="D326" s="68"/>
      <c r="E326" s="68"/>
      <c r="F326" s="68"/>
      <c r="G326" s="68"/>
      <c r="H326" s="68"/>
    </row>
    <row r="327" spans="1:8" ht="15.5" thickBot="1" x14ac:dyDescent="0.45">
      <c r="A327" s="369"/>
      <c r="B327" s="244"/>
      <c r="C327" s="244"/>
      <c r="D327" s="1"/>
      <c r="E327" s="1"/>
      <c r="F327" s="1"/>
      <c r="G327" s="1"/>
      <c r="H327" s="14"/>
    </row>
    <row r="328" spans="1:8" ht="15" x14ac:dyDescent="0.4">
      <c r="A328" s="369"/>
      <c r="B328" s="1"/>
      <c r="C328" s="18"/>
      <c r="D328" s="1"/>
      <c r="E328" s="68"/>
      <c r="F328" s="68"/>
      <c r="G328" s="68"/>
      <c r="H328" s="68"/>
    </row>
    <row r="329" spans="1:8" ht="15" x14ac:dyDescent="0.35">
      <c r="A329" s="369"/>
      <c r="B329" s="318" t="s">
        <v>256</v>
      </c>
      <c r="C329" s="318"/>
      <c r="D329" s="318"/>
      <c r="E329" s="318"/>
      <c r="F329" s="318"/>
      <c r="G329" s="318"/>
      <c r="H329" s="318"/>
    </row>
    <row r="330" spans="1:8" ht="15.5" thickBot="1" x14ac:dyDescent="0.45">
      <c r="A330" s="369"/>
      <c r="B330" s="68"/>
      <c r="C330" s="18"/>
      <c r="D330" s="68"/>
      <c r="E330" s="68"/>
      <c r="F330" s="68"/>
      <c r="G330" s="68"/>
      <c r="H330" s="68"/>
    </row>
    <row r="331" spans="1:8" ht="15.5" thickBot="1" x14ac:dyDescent="0.45">
      <c r="A331" s="369"/>
      <c r="B331" s="226"/>
      <c r="C331" s="18"/>
      <c r="D331" s="70"/>
      <c r="E331" s="68"/>
      <c r="F331" s="68"/>
      <c r="G331" s="68"/>
      <c r="H331" s="68"/>
    </row>
    <row r="332" spans="1:8" ht="15" x14ac:dyDescent="0.4">
      <c r="A332" s="369"/>
      <c r="B332" s="68"/>
      <c r="C332" s="18"/>
      <c r="D332" s="68"/>
      <c r="E332" s="68"/>
      <c r="F332" s="68"/>
      <c r="G332" s="68"/>
      <c r="H332" s="68"/>
    </row>
    <row r="333" spans="1:8" ht="15" x14ac:dyDescent="0.35">
      <c r="A333" s="369"/>
      <c r="B333" s="355" t="s">
        <v>342</v>
      </c>
      <c r="C333" s="355"/>
      <c r="D333" s="355"/>
      <c r="E333" s="355"/>
      <c r="F333" s="355"/>
      <c r="G333" s="355"/>
      <c r="H333" s="355"/>
    </row>
    <row r="334" spans="1:8" ht="15.5" thickBot="1" x14ac:dyDescent="0.4">
      <c r="A334" s="369"/>
      <c r="B334" s="245"/>
      <c r="C334" s="68"/>
      <c r="D334" s="68"/>
      <c r="E334" s="68"/>
      <c r="F334" s="68"/>
      <c r="G334" s="68"/>
      <c r="H334" s="68"/>
    </row>
    <row r="335" spans="1:8" ht="15.5" thickBot="1" x14ac:dyDescent="0.4">
      <c r="A335" s="369"/>
      <c r="B335" s="69" t="s">
        <v>103</v>
      </c>
      <c r="C335" s="69" t="s">
        <v>104</v>
      </c>
      <c r="D335" s="68"/>
      <c r="E335" s="68"/>
      <c r="F335" s="68"/>
      <c r="G335" s="68"/>
      <c r="H335" s="68"/>
    </row>
    <row r="336" spans="1:8" ht="15.5" thickBot="1" x14ac:dyDescent="0.45">
      <c r="A336" s="369"/>
      <c r="B336" s="244"/>
      <c r="C336" s="244"/>
      <c r="D336" s="1"/>
      <c r="E336" s="1"/>
      <c r="F336" s="1"/>
      <c r="G336" s="1"/>
      <c r="H336" s="14"/>
    </row>
    <row r="337" spans="1:8" ht="15" x14ac:dyDescent="0.35">
      <c r="A337" s="369"/>
      <c r="B337" s="68"/>
      <c r="C337" s="68"/>
      <c r="D337" s="68"/>
      <c r="E337" s="68"/>
      <c r="F337" s="68"/>
      <c r="G337" s="68"/>
      <c r="H337" s="68"/>
    </row>
    <row r="338" spans="1:8" ht="15" x14ac:dyDescent="0.35">
      <c r="A338" s="369"/>
      <c r="B338" s="318" t="s">
        <v>257</v>
      </c>
      <c r="C338" s="318"/>
      <c r="D338" s="318"/>
      <c r="E338" s="318"/>
      <c r="F338" s="318"/>
      <c r="G338" s="318"/>
      <c r="H338" s="318"/>
    </row>
    <row r="339" spans="1:8" ht="15.5" thickBot="1" x14ac:dyDescent="0.4">
      <c r="A339" s="369"/>
      <c r="B339" s="68"/>
      <c r="C339" s="68"/>
      <c r="D339" s="68"/>
      <c r="E339" s="68"/>
      <c r="F339" s="68"/>
      <c r="G339" s="68"/>
      <c r="H339" s="68"/>
    </row>
    <row r="340" spans="1:8" ht="15.5" thickBot="1" x14ac:dyDescent="0.4">
      <c r="A340" s="369"/>
      <c r="B340" s="226"/>
      <c r="C340" s="68"/>
      <c r="D340" s="68"/>
      <c r="E340" s="68"/>
      <c r="F340" s="68"/>
      <c r="G340" s="68"/>
      <c r="H340" s="68"/>
    </row>
    <row r="341" spans="1:8" ht="15" x14ac:dyDescent="0.35">
      <c r="A341" s="369"/>
      <c r="B341" s="68"/>
      <c r="C341" s="68"/>
      <c r="D341" s="68"/>
      <c r="E341" s="68"/>
      <c r="F341" s="68"/>
      <c r="G341" s="68"/>
      <c r="H341" s="68"/>
    </row>
    <row r="342" spans="1:8" ht="15" x14ac:dyDescent="0.35">
      <c r="A342" s="369"/>
      <c r="B342" s="355" t="s">
        <v>343</v>
      </c>
      <c r="C342" s="355"/>
      <c r="D342" s="355"/>
      <c r="E342" s="355"/>
      <c r="F342" s="355"/>
      <c r="G342" s="355"/>
      <c r="H342" s="355"/>
    </row>
    <row r="343" spans="1:8" ht="15.5" thickBot="1" x14ac:dyDescent="0.4">
      <c r="A343" s="369"/>
      <c r="B343" s="68"/>
      <c r="C343" s="68"/>
      <c r="D343" s="68"/>
      <c r="E343" s="68"/>
      <c r="F343" s="68"/>
      <c r="G343" s="68"/>
      <c r="H343" s="68"/>
    </row>
    <row r="344" spans="1:8" ht="15.5" thickBot="1" x14ac:dyDescent="0.4">
      <c r="A344" s="369"/>
      <c r="B344" s="69" t="s">
        <v>103</v>
      </c>
      <c r="C344" s="69" t="s">
        <v>104</v>
      </c>
      <c r="D344" s="68"/>
      <c r="E344" s="68"/>
      <c r="F344" s="68"/>
      <c r="G344" s="68"/>
      <c r="H344" s="68"/>
    </row>
    <row r="345" spans="1:8" ht="15.5" thickBot="1" x14ac:dyDescent="0.45">
      <c r="A345" s="369"/>
      <c r="B345" s="244"/>
      <c r="C345" s="244"/>
      <c r="D345" s="1"/>
      <c r="E345" s="1"/>
      <c r="F345" s="1"/>
      <c r="G345" s="1"/>
      <c r="H345" s="14"/>
    </row>
    <row r="346" spans="1:8" ht="15" x14ac:dyDescent="0.35">
      <c r="A346" s="278"/>
      <c r="B346" s="279"/>
      <c r="C346" s="279"/>
      <c r="D346" s="279"/>
      <c r="E346" s="279"/>
      <c r="F346" s="279"/>
      <c r="G346" s="279"/>
      <c r="H346" s="279"/>
    </row>
    <row r="347" spans="1:8" ht="15" x14ac:dyDescent="0.35">
      <c r="A347" s="39"/>
      <c r="B347" s="68"/>
      <c r="C347" s="68"/>
      <c r="D347" s="68"/>
      <c r="E347" s="68"/>
      <c r="F347" s="68"/>
      <c r="G347" s="68"/>
      <c r="H347" s="68"/>
    </row>
    <row r="348" spans="1:8" ht="15" x14ac:dyDescent="0.35">
      <c r="A348" s="39"/>
      <c r="B348" s="316" t="s">
        <v>105</v>
      </c>
      <c r="C348" s="316"/>
      <c r="D348" s="316"/>
      <c r="E348" s="316"/>
      <c r="F348" s="316"/>
      <c r="G348" s="316"/>
      <c r="H348" s="316"/>
    </row>
    <row r="349" spans="1:8" ht="15.5" thickBot="1" x14ac:dyDescent="0.45">
      <c r="A349" s="39"/>
      <c r="B349" s="13"/>
      <c r="C349" s="38"/>
      <c r="D349" s="38"/>
      <c r="E349" s="38"/>
      <c r="F349" s="38"/>
      <c r="G349" s="39"/>
      <c r="H349" s="40"/>
    </row>
    <row r="350" spans="1:8" ht="52" customHeight="1" x14ac:dyDescent="0.35">
      <c r="A350" s="39"/>
      <c r="B350" s="49" t="s">
        <v>106</v>
      </c>
      <c r="C350" s="53" t="s">
        <v>107</v>
      </c>
      <c r="D350" s="54" t="s">
        <v>108</v>
      </c>
      <c r="E350" s="38"/>
      <c r="F350" s="38"/>
      <c r="G350" s="39"/>
      <c r="H350" s="40"/>
    </row>
    <row r="351" spans="1:8" ht="15.5" thickBot="1" x14ac:dyDescent="0.4">
      <c r="A351" s="39"/>
      <c r="B351" s="7"/>
      <c r="C351" s="8"/>
      <c r="D351" s="247" t="str">
        <f>IF(OR(B351="",C351=""),"",B351/C351)</f>
        <v/>
      </c>
      <c r="E351" s="1"/>
      <c r="F351" s="1"/>
      <c r="G351" s="1"/>
      <c r="H351" s="1"/>
    </row>
    <row r="352" spans="1:8" ht="15" x14ac:dyDescent="0.35">
      <c r="A352" s="39"/>
      <c r="B352" s="1"/>
      <c r="C352" s="1"/>
      <c r="D352" s="1"/>
      <c r="E352" s="1"/>
      <c r="F352" s="1"/>
      <c r="G352" s="1"/>
      <c r="H352" s="1"/>
    </row>
    <row r="353" spans="1:8" ht="15" x14ac:dyDescent="0.35">
      <c r="A353" s="39"/>
      <c r="B353" s="1"/>
      <c r="C353" s="1"/>
      <c r="D353" s="1"/>
      <c r="E353" s="1"/>
      <c r="F353" s="1"/>
      <c r="G353" s="1"/>
      <c r="H353" s="1"/>
    </row>
    <row r="354" spans="1:8" ht="15" x14ac:dyDescent="0.35">
      <c r="A354" s="39"/>
      <c r="B354" s="316" t="s">
        <v>227</v>
      </c>
      <c r="C354" s="316"/>
      <c r="D354" s="316"/>
      <c r="E354" s="316"/>
      <c r="F354" s="316"/>
      <c r="G354" s="316"/>
      <c r="H354" s="316"/>
    </row>
    <row r="355" spans="1:8" ht="15.5" thickBot="1" x14ac:dyDescent="0.4">
      <c r="A355" s="39"/>
      <c r="B355" s="68"/>
      <c r="C355" s="68"/>
      <c r="D355" s="68"/>
      <c r="E355" s="1"/>
      <c r="F355" s="1"/>
      <c r="G355" s="1"/>
      <c r="H355" s="1"/>
    </row>
    <row r="356" spans="1:8" ht="15.5" thickBot="1" x14ac:dyDescent="0.4">
      <c r="A356" s="39"/>
      <c r="B356" s="225"/>
      <c r="C356" s="70"/>
      <c r="D356" s="68"/>
      <c r="E356" s="1"/>
      <c r="F356" s="1"/>
      <c r="G356" s="1"/>
      <c r="H356" s="1"/>
    </row>
    <row r="357" spans="1:8" ht="15" x14ac:dyDescent="0.35">
      <c r="A357" s="39"/>
      <c r="B357" s="68"/>
      <c r="C357" s="68"/>
      <c r="D357" s="68"/>
      <c r="E357" s="68"/>
      <c r="F357" s="68"/>
      <c r="G357" s="68"/>
      <c r="H357" s="68"/>
    </row>
    <row r="358" spans="1:8" ht="15" x14ac:dyDescent="0.35">
      <c r="A358" s="39"/>
      <c r="B358" s="316" t="s">
        <v>282</v>
      </c>
      <c r="C358" s="316"/>
      <c r="D358" s="316"/>
      <c r="E358" s="316"/>
      <c r="F358" s="316"/>
      <c r="G358" s="316"/>
      <c r="H358" s="316"/>
    </row>
    <row r="359" spans="1:8" ht="15.5" thickBot="1" x14ac:dyDescent="0.4">
      <c r="A359" s="39"/>
      <c r="B359" s="68"/>
      <c r="C359" s="68"/>
      <c r="D359" s="68"/>
      <c r="E359" s="68"/>
      <c r="F359" s="68"/>
      <c r="G359" s="68"/>
      <c r="H359" s="68"/>
    </row>
    <row r="360" spans="1:8" ht="15.5" thickBot="1" x14ac:dyDescent="0.4">
      <c r="A360" s="39"/>
      <c r="B360" s="225"/>
      <c r="C360" s="70"/>
      <c r="D360" s="68"/>
      <c r="E360" s="68"/>
      <c r="F360" s="68"/>
      <c r="G360" s="68"/>
      <c r="H360" s="68"/>
    </row>
    <row r="361" spans="1:8" ht="15" x14ac:dyDescent="0.35">
      <c r="A361" s="39"/>
      <c r="B361" s="68"/>
      <c r="C361" s="68"/>
      <c r="D361" s="68"/>
      <c r="E361" s="68"/>
      <c r="F361" s="68"/>
      <c r="G361" s="68"/>
      <c r="H361" s="68"/>
    </row>
    <row r="362" spans="1:8" ht="15" x14ac:dyDescent="0.35">
      <c r="A362" s="16"/>
      <c r="B362" s="321" t="s">
        <v>109</v>
      </c>
      <c r="C362" s="321"/>
      <c r="D362" s="321"/>
      <c r="E362" s="321"/>
      <c r="F362" s="321"/>
      <c r="G362" s="321"/>
      <c r="H362" s="321"/>
    </row>
    <row r="363" spans="1:8" ht="15" x14ac:dyDescent="0.35">
      <c r="A363" s="39"/>
      <c r="B363" s="68"/>
      <c r="C363" s="68"/>
      <c r="D363" s="68"/>
      <c r="E363" s="68"/>
      <c r="F363" s="68"/>
      <c r="G363" s="68"/>
      <c r="H363" s="68"/>
    </row>
    <row r="364" spans="1:8" ht="15" x14ac:dyDescent="0.35">
      <c r="A364" s="39"/>
      <c r="B364" s="318" t="s">
        <v>344</v>
      </c>
      <c r="C364" s="318"/>
      <c r="D364" s="318"/>
      <c r="E364" s="318"/>
      <c r="F364" s="318"/>
      <c r="G364" s="318"/>
      <c r="H364" s="318"/>
    </row>
    <row r="365" spans="1:8" ht="15.5" thickBot="1" x14ac:dyDescent="0.4">
      <c r="A365" s="39"/>
      <c r="B365" s="68"/>
      <c r="C365" s="68"/>
      <c r="D365" s="68"/>
      <c r="E365" s="68"/>
      <c r="F365" s="68"/>
      <c r="G365" s="68"/>
      <c r="H365" s="68"/>
    </row>
    <row r="366" spans="1:8" ht="39.5" customHeight="1" x14ac:dyDescent="0.35">
      <c r="A366" s="39"/>
      <c r="B366" s="49" t="s">
        <v>110</v>
      </c>
      <c r="C366" s="53" t="s">
        <v>111</v>
      </c>
      <c r="D366" s="54" t="s">
        <v>112</v>
      </c>
      <c r="E366" s="68"/>
      <c r="F366" s="68"/>
      <c r="G366" s="68"/>
      <c r="H366" s="68"/>
    </row>
    <row r="367" spans="1:8" ht="15.5" thickBot="1" x14ac:dyDescent="0.4">
      <c r="A367" s="39"/>
      <c r="B367" s="106"/>
      <c r="C367" s="88">
        <f>C214</f>
        <v>0</v>
      </c>
      <c r="D367" s="55" t="str">
        <f>IF(OR(B367="",C367=""),"",B367/C367)</f>
        <v/>
      </c>
      <c r="E367" s="68"/>
      <c r="F367" s="68"/>
      <c r="G367" s="68"/>
      <c r="H367" s="68"/>
    </row>
    <row r="368" spans="1:8" ht="15" x14ac:dyDescent="0.35">
      <c r="A368" s="39"/>
      <c r="B368" s="68"/>
      <c r="C368" s="68"/>
      <c r="D368" s="68"/>
      <c r="E368" s="68"/>
      <c r="F368" s="68"/>
      <c r="G368" s="68"/>
      <c r="H368" s="68"/>
    </row>
    <row r="369" spans="1:8" ht="15" x14ac:dyDescent="0.35">
      <c r="A369" s="39"/>
      <c r="B369" s="318" t="s">
        <v>345</v>
      </c>
      <c r="C369" s="318"/>
      <c r="D369" s="318"/>
      <c r="E369" s="318"/>
      <c r="F369" s="318"/>
      <c r="G369" s="318"/>
      <c r="H369" s="318"/>
    </row>
    <row r="370" spans="1:8" ht="15.5" thickBot="1" x14ac:dyDescent="0.4">
      <c r="A370" s="39"/>
      <c r="B370" s="68"/>
      <c r="C370" s="68"/>
      <c r="D370" s="68"/>
      <c r="E370" s="68"/>
      <c r="F370" s="68"/>
      <c r="G370" s="68"/>
      <c r="H370" s="68"/>
    </row>
    <row r="371" spans="1:8" ht="15" x14ac:dyDescent="0.35">
      <c r="A371" s="39"/>
      <c r="B371" s="52" t="s">
        <v>113</v>
      </c>
      <c r="C371" s="94" t="s">
        <v>46</v>
      </c>
      <c r="D371" s="54" t="s">
        <v>114</v>
      </c>
      <c r="E371" s="68"/>
      <c r="F371" s="68"/>
      <c r="G371" s="68"/>
      <c r="H371" s="68"/>
    </row>
    <row r="372" spans="1:8" ht="15.5" thickBot="1" x14ac:dyDescent="0.4">
      <c r="A372" s="39"/>
      <c r="B372" s="7"/>
      <c r="C372" s="50">
        <f>SUM(C82:E82)</f>
        <v>0</v>
      </c>
      <c r="D372" s="55" t="str">
        <f>IF(OR(B372="",C372=""),"",B372/C372)</f>
        <v/>
      </c>
      <c r="E372" s="68"/>
      <c r="F372" s="68"/>
      <c r="G372" s="68"/>
      <c r="H372" s="68"/>
    </row>
    <row r="373" spans="1:8" ht="15" x14ac:dyDescent="0.35">
      <c r="A373" s="39"/>
      <c r="B373" s="68"/>
      <c r="C373" s="68"/>
      <c r="D373" s="68"/>
      <c r="E373" s="68"/>
      <c r="F373" s="68"/>
      <c r="G373" s="68"/>
      <c r="H373" s="68"/>
    </row>
    <row r="374" spans="1:8" ht="32.5" customHeight="1" x14ac:dyDescent="0.35">
      <c r="A374" s="39"/>
      <c r="B374" s="355" t="s">
        <v>325</v>
      </c>
      <c r="C374" s="355"/>
      <c r="D374" s="355"/>
      <c r="E374" s="355"/>
      <c r="F374" s="355"/>
      <c r="G374" s="355"/>
      <c r="H374" s="355"/>
    </row>
    <row r="375" spans="1:8" ht="15.5" thickBot="1" x14ac:dyDescent="0.4">
      <c r="A375" s="39"/>
      <c r="B375" s="68"/>
      <c r="C375" s="68"/>
      <c r="D375" s="68"/>
      <c r="E375" s="68"/>
      <c r="F375" s="68"/>
      <c r="G375" s="68"/>
      <c r="H375" s="68"/>
    </row>
    <row r="376" spans="1:8" ht="15.5" thickBot="1" x14ac:dyDescent="0.45">
      <c r="A376" s="39"/>
      <c r="B376" s="283"/>
      <c r="C376" s="68"/>
      <c r="D376" s="68"/>
      <c r="E376" s="68"/>
      <c r="F376" s="68"/>
      <c r="G376" s="68"/>
      <c r="H376" s="68"/>
    </row>
    <row r="377" spans="1:8" ht="15" x14ac:dyDescent="0.35">
      <c r="A377" s="39"/>
      <c r="B377" s="68"/>
      <c r="C377" s="68"/>
      <c r="D377" s="68"/>
      <c r="E377" s="68"/>
      <c r="F377" s="68"/>
      <c r="G377" s="68"/>
      <c r="H377" s="68"/>
    </row>
    <row r="378" spans="1:8" ht="30" customHeight="1" x14ac:dyDescent="0.35">
      <c r="A378" s="39"/>
      <c r="B378" s="355" t="s">
        <v>326</v>
      </c>
      <c r="C378" s="355"/>
      <c r="D378" s="355"/>
      <c r="E378" s="355"/>
      <c r="F378" s="355"/>
      <c r="G378" s="355"/>
      <c r="H378" s="355"/>
    </row>
    <row r="379" spans="1:8" ht="15.5" thickBot="1" x14ac:dyDescent="0.4">
      <c r="A379" s="39"/>
      <c r="B379" s="68"/>
      <c r="C379" s="68"/>
      <c r="D379" s="68"/>
      <c r="E379" s="68"/>
      <c r="F379" s="68"/>
      <c r="G379" s="68"/>
      <c r="H379" s="68"/>
    </row>
    <row r="380" spans="1:8" ht="15.5" thickBot="1" x14ac:dyDescent="0.45">
      <c r="A380" s="39"/>
      <c r="B380" s="283"/>
      <c r="C380" s="68"/>
      <c r="D380" s="68"/>
      <c r="E380" s="68"/>
      <c r="F380" s="68"/>
      <c r="G380" s="68"/>
      <c r="H380" s="68"/>
    </row>
    <row r="381" spans="1:8" ht="15" x14ac:dyDescent="0.35">
      <c r="A381" s="39"/>
      <c r="B381" s="68"/>
      <c r="C381" s="68"/>
      <c r="D381" s="68"/>
      <c r="E381" s="68"/>
      <c r="F381" s="68"/>
      <c r="G381" s="68"/>
      <c r="H381" s="68"/>
    </row>
    <row r="382" spans="1:8" ht="18.5" x14ac:dyDescent="0.45">
      <c r="A382" s="255">
        <v>7</v>
      </c>
      <c r="B382" s="303" t="s">
        <v>277</v>
      </c>
      <c r="C382" s="303"/>
      <c r="D382" s="303"/>
      <c r="E382" s="303"/>
      <c r="F382" s="303"/>
      <c r="G382" s="303"/>
      <c r="H382" s="303"/>
    </row>
    <row r="383" spans="1:8" ht="15" x14ac:dyDescent="0.35">
      <c r="A383" s="16"/>
      <c r="B383" s="321" t="s">
        <v>115</v>
      </c>
      <c r="C383" s="321"/>
      <c r="D383" s="321"/>
      <c r="E383" s="321"/>
      <c r="F383" s="321"/>
      <c r="G383" s="321"/>
      <c r="H383" s="321"/>
    </row>
    <row r="384" spans="1:8" ht="15" x14ac:dyDescent="0.35">
      <c r="A384" s="68"/>
      <c r="B384" s="68"/>
      <c r="C384" s="68"/>
      <c r="D384" s="68"/>
      <c r="E384" s="68"/>
      <c r="F384" s="68"/>
      <c r="G384" s="68"/>
      <c r="H384" s="68"/>
    </row>
    <row r="385" spans="1:8" ht="15" x14ac:dyDescent="0.35">
      <c r="A385" s="41"/>
      <c r="B385" s="316" t="s">
        <v>116</v>
      </c>
      <c r="C385" s="316"/>
      <c r="D385" s="316"/>
      <c r="E385" s="316"/>
      <c r="F385" s="316"/>
      <c r="G385" s="316"/>
      <c r="H385" s="316"/>
    </row>
    <row r="386" spans="1:8" ht="15.5" thickBot="1" x14ac:dyDescent="0.45">
      <c r="A386" s="41"/>
      <c r="B386" s="13"/>
      <c r="C386" s="38"/>
      <c r="D386" s="68"/>
      <c r="E386" s="68"/>
      <c r="F386" s="68"/>
      <c r="G386" s="68"/>
      <c r="H386" s="68"/>
    </row>
    <row r="387" spans="1:8" ht="37" customHeight="1" x14ac:dyDescent="0.35">
      <c r="A387" s="41"/>
      <c r="B387" s="52" t="s">
        <v>117</v>
      </c>
      <c r="C387" s="91" t="s">
        <v>270</v>
      </c>
      <c r="D387" s="68"/>
      <c r="E387" s="68"/>
      <c r="F387" s="68"/>
      <c r="G387" s="68"/>
      <c r="H387" s="68"/>
    </row>
    <row r="388" spans="1:8" ht="15.5" thickBot="1" x14ac:dyDescent="0.4">
      <c r="A388" s="41"/>
      <c r="B388" s="7"/>
      <c r="C388" s="107"/>
      <c r="D388" s="68"/>
      <c r="E388" s="68"/>
      <c r="F388" s="68"/>
      <c r="G388" s="68"/>
      <c r="H388" s="68"/>
    </row>
    <row r="389" spans="1:8" ht="15" x14ac:dyDescent="0.35">
      <c r="A389" s="45"/>
      <c r="B389" s="68"/>
      <c r="C389" s="68"/>
      <c r="D389" s="68"/>
      <c r="E389" s="68"/>
      <c r="F389" s="68"/>
      <c r="G389" s="68"/>
      <c r="H389" s="68"/>
    </row>
    <row r="390" spans="1:8" ht="15" x14ac:dyDescent="0.35">
      <c r="A390" s="16"/>
      <c r="B390" s="321" t="s">
        <v>118</v>
      </c>
      <c r="C390" s="321"/>
      <c r="D390" s="321"/>
      <c r="E390" s="321"/>
      <c r="F390" s="321"/>
      <c r="G390" s="321"/>
      <c r="H390" s="321"/>
    </row>
    <row r="391" spans="1:8" ht="15" x14ac:dyDescent="0.35">
      <c r="A391" s="68"/>
      <c r="B391" s="68"/>
      <c r="C391" s="68"/>
      <c r="D391" s="68"/>
      <c r="E391" s="68"/>
      <c r="F391" s="68"/>
      <c r="G391" s="68"/>
      <c r="H391" s="68"/>
    </row>
    <row r="392" spans="1:8" ht="15" x14ac:dyDescent="0.35">
      <c r="A392" s="12"/>
      <c r="B392" s="316" t="s">
        <v>119</v>
      </c>
      <c r="C392" s="316"/>
      <c r="D392" s="316"/>
      <c r="E392" s="316"/>
      <c r="F392" s="316"/>
      <c r="G392" s="316"/>
      <c r="H392" s="316"/>
    </row>
    <row r="393" spans="1:8" ht="15.5" thickBot="1" x14ac:dyDescent="0.45">
      <c r="A393" s="12"/>
      <c r="B393" s="14"/>
      <c r="C393" s="13"/>
      <c r="D393" s="14"/>
      <c r="E393" s="14"/>
      <c r="F393" s="14"/>
      <c r="G393" s="14"/>
      <c r="H393" s="14"/>
    </row>
    <row r="394" spans="1:8" ht="15.5" thickBot="1" x14ac:dyDescent="0.45">
      <c r="A394" s="12"/>
      <c r="B394" s="225"/>
      <c r="C394" s="14"/>
      <c r="D394" s="14"/>
      <c r="E394" s="14"/>
      <c r="F394" s="14"/>
      <c r="G394" s="14"/>
      <c r="H394" s="14"/>
    </row>
    <row r="395" spans="1:8" ht="15" x14ac:dyDescent="0.4">
      <c r="A395" s="12"/>
      <c r="B395" s="14"/>
      <c r="C395" s="13"/>
      <c r="D395" s="14"/>
      <c r="E395" s="14"/>
      <c r="F395" s="14"/>
      <c r="G395" s="14"/>
      <c r="H395" s="14"/>
    </row>
    <row r="396" spans="1:8" ht="15" x14ac:dyDescent="0.35">
      <c r="A396" s="366"/>
      <c r="B396" s="316" t="s">
        <v>229</v>
      </c>
      <c r="C396" s="316"/>
      <c r="D396" s="316"/>
      <c r="E396" s="316"/>
      <c r="F396" s="316"/>
      <c r="G396" s="316"/>
      <c r="H396" s="316"/>
    </row>
    <row r="397" spans="1:8" ht="15.5" thickBot="1" x14ac:dyDescent="0.45">
      <c r="A397" s="366"/>
      <c r="B397" s="14"/>
      <c r="C397" s="13"/>
      <c r="D397" s="14"/>
      <c r="E397" s="14"/>
      <c r="F397" s="14"/>
      <c r="G397" s="14"/>
      <c r="H397" s="14"/>
    </row>
    <row r="398" spans="1:8" ht="15.5" thickBot="1" x14ac:dyDescent="0.45">
      <c r="A398" s="366"/>
      <c r="B398" s="225"/>
      <c r="C398" s="14"/>
      <c r="D398" s="14"/>
      <c r="E398" s="14"/>
      <c r="F398" s="14"/>
      <c r="G398" s="14"/>
      <c r="H398" s="14"/>
    </row>
    <row r="399" spans="1:8" ht="15" x14ac:dyDescent="0.4">
      <c r="A399" s="366"/>
      <c r="B399" s="58"/>
      <c r="C399" s="14"/>
      <c r="D399" s="14"/>
      <c r="E399" s="14"/>
      <c r="F399" s="14"/>
      <c r="G399" s="14"/>
      <c r="H399" s="14"/>
    </row>
    <row r="400" spans="1:8" ht="15" x14ac:dyDescent="0.35">
      <c r="A400" s="366"/>
      <c r="B400" s="316" t="s">
        <v>213</v>
      </c>
      <c r="C400" s="316"/>
      <c r="D400" s="316"/>
      <c r="E400" s="316"/>
      <c r="F400" s="316"/>
      <c r="G400" s="316"/>
      <c r="H400" s="316"/>
    </row>
    <row r="401" spans="1:8" ht="15.5" thickBot="1" x14ac:dyDescent="0.45">
      <c r="A401" s="366"/>
      <c r="B401" s="13"/>
      <c r="C401" s="38"/>
      <c r="D401" s="38"/>
      <c r="E401" s="38"/>
      <c r="F401" s="38"/>
      <c r="G401" s="39"/>
      <c r="H401" s="40"/>
    </row>
    <row r="402" spans="1:8" ht="15.5" thickBot="1" x14ac:dyDescent="0.4">
      <c r="A402" s="366"/>
      <c r="B402" s="225"/>
      <c r="C402" s="38"/>
      <c r="D402" s="38"/>
      <c r="E402" s="38"/>
      <c r="F402" s="38"/>
      <c r="G402" s="39"/>
      <c r="H402" s="40"/>
    </row>
    <row r="403" spans="1:8" ht="15" x14ac:dyDescent="0.35">
      <c r="A403" s="45"/>
      <c r="B403" s="68"/>
      <c r="C403" s="68"/>
      <c r="D403" s="68"/>
      <c r="E403" s="68"/>
      <c r="F403" s="68"/>
      <c r="G403" s="68"/>
      <c r="H403" s="68"/>
    </row>
    <row r="404" spans="1:8" ht="15" x14ac:dyDescent="0.35">
      <c r="A404" s="16"/>
      <c r="B404" s="321" t="s">
        <v>120</v>
      </c>
      <c r="C404" s="321"/>
      <c r="D404" s="321"/>
      <c r="E404" s="321"/>
      <c r="F404" s="321"/>
      <c r="G404" s="321"/>
      <c r="H404" s="321"/>
    </row>
    <row r="405" spans="1:8" ht="15" x14ac:dyDescent="0.4">
      <c r="A405" s="14"/>
      <c r="B405" s="14"/>
      <c r="C405" s="14"/>
      <c r="D405" s="14"/>
      <c r="E405" s="14"/>
      <c r="F405" s="14"/>
      <c r="G405" s="14"/>
      <c r="H405" s="14"/>
    </row>
    <row r="406" spans="1:8" ht="15" x14ac:dyDescent="0.35">
      <c r="A406" s="12"/>
      <c r="B406" s="1" t="s">
        <v>230</v>
      </c>
      <c r="C406" s="1"/>
      <c r="D406" s="1"/>
      <c r="E406" s="1"/>
      <c r="F406" s="1"/>
      <c r="G406" s="1"/>
      <c r="H406" s="1"/>
    </row>
    <row r="407" spans="1:8" ht="15.5" thickBot="1" x14ac:dyDescent="0.45">
      <c r="A407" s="12"/>
      <c r="B407" s="14"/>
      <c r="C407" s="13"/>
      <c r="D407" s="14"/>
      <c r="E407" s="14"/>
      <c r="F407" s="14"/>
      <c r="G407" s="14"/>
      <c r="H407" s="14"/>
    </row>
    <row r="408" spans="1:8" ht="15.5" thickBot="1" x14ac:dyDescent="0.45">
      <c r="A408" s="12"/>
      <c r="B408" s="225"/>
      <c r="C408" s="18"/>
      <c r="D408" s="18"/>
      <c r="E408" s="14"/>
      <c r="F408" s="14"/>
      <c r="G408" s="14"/>
      <c r="H408" s="14"/>
    </row>
    <row r="409" spans="1:8" ht="15" x14ac:dyDescent="0.4">
      <c r="A409" s="45"/>
      <c r="B409" s="14"/>
      <c r="C409" s="14"/>
      <c r="D409" s="14"/>
      <c r="E409" s="14"/>
      <c r="F409" s="14"/>
      <c r="G409" s="14"/>
      <c r="H409" s="14"/>
    </row>
    <row r="410" spans="1:8" ht="15" x14ac:dyDescent="0.35">
      <c r="A410" s="16"/>
      <c r="B410" s="321" t="s">
        <v>121</v>
      </c>
      <c r="C410" s="321"/>
      <c r="D410" s="321"/>
      <c r="E410" s="321"/>
      <c r="F410" s="321"/>
      <c r="G410" s="321"/>
      <c r="H410" s="321"/>
    </row>
    <row r="411" spans="1:8" ht="15" x14ac:dyDescent="0.4">
      <c r="A411" s="45"/>
      <c r="B411" s="14"/>
      <c r="C411" s="14"/>
      <c r="D411" s="14"/>
      <c r="E411" s="14"/>
      <c r="F411" s="14"/>
      <c r="G411" s="14"/>
      <c r="H411" s="14"/>
    </row>
    <row r="412" spans="1:8" ht="15" x14ac:dyDescent="0.35">
      <c r="A412" s="132"/>
      <c r="B412" s="320" t="s">
        <v>122</v>
      </c>
      <c r="C412" s="320"/>
      <c r="D412" s="320"/>
      <c r="E412" s="320"/>
      <c r="F412" s="320"/>
      <c r="G412" s="320"/>
      <c r="H412" s="320"/>
    </row>
    <row r="413" spans="1:8" ht="15.5" thickBot="1" x14ac:dyDescent="0.45">
      <c r="A413" s="132"/>
      <c r="B413" s="14"/>
      <c r="C413" s="14"/>
      <c r="D413" s="14"/>
      <c r="E413" s="14"/>
      <c r="F413" s="14"/>
      <c r="G413" s="14"/>
      <c r="H413" s="14"/>
    </row>
    <row r="414" spans="1:8" ht="15.5" thickBot="1" x14ac:dyDescent="0.45">
      <c r="A414" s="132"/>
      <c r="B414" s="19"/>
      <c r="C414" s="42" t="s">
        <v>123</v>
      </c>
      <c r="D414" s="14"/>
      <c r="E414" s="14"/>
      <c r="F414" s="14"/>
      <c r="G414" s="14"/>
      <c r="H414" s="14"/>
    </row>
    <row r="415" spans="1:8" ht="15" x14ac:dyDescent="0.4">
      <c r="A415" s="132"/>
      <c r="B415" s="43" t="s">
        <v>18</v>
      </c>
      <c r="C415" s="108"/>
      <c r="D415" s="14"/>
      <c r="E415" s="14"/>
      <c r="F415" s="14"/>
      <c r="G415" s="14"/>
      <c r="H415" s="14"/>
    </row>
    <row r="416" spans="1:8" ht="15" x14ac:dyDescent="0.4">
      <c r="A416" s="132"/>
      <c r="B416" s="27" t="s">
        <v>19</v>
      </c>
      <c r="C416" s="108"/>
      <c r="D416" s="14"/>
      <c r="E416" s="14"/>
      <c r="F416" s="14"/>
      <c r="G416" s="14"/>
      <c r="H416" s="14"/>
    </row>
    <row r="417" spans="1:8" ht="15.5" thickBot="1" x14ac:dyDescent="0.45">
      <c r="A417" s="132"/>
      <c r="B417" s="28" t="s">
        <v>20</v>
      </c>
      <c r="C417" s="108"/>
      <c r="D417" s="14"/>
      <c r="E417" s="14"/>
      <c r="F417" s="14"/>
      <c r="G417" s="14"/>
      <c r="H417" s="14"/>
    </row>
    <row r="418" spans="1:8" ht="15.5" thickBot="1" x14ac:dyDescent="0.45">
      <c r="A418" s="132"/>
      <c r="B418" s="44" t="s">
        <v>21</v>
      </c>
      <c r="C418" s="246">
        <f>SUM(C415:C417)</f>
        <v>0</v>
      </c>
      <c r="D418" s="14"/>
      <c r="E418" s="14"/>
      <c r="F418" s="14"/>
      <c r="G418" s="14"/>
      <c r="H418" s="14"/>
    </row>
    <row r="419" spans="1:8" ht="15" x14ac:dyDescent="0.4">
      <c r="A419" s="132"/>
      <c r="B419" s="14"/>
      <c r="C419" s="14"/>
      <c r="D419" s="14"/>
      <c r="E419" s="14"/>
      <c r="F419" s="14"/>
      <c r="G419" s="14"/>
      <c r="H419" s="14"/>
    </row>
    <row r="420" spans="1:8" ht="15" x14ac:dyDescent="0.4">
      <c r="A420" s="132"/>
      <c r="B420" s="319" t="s">
        <v>124</v>
      </c>
      <c r="C420" s="319"/>
      <c r="D420" s="319"/>
      <c r="E420" s="319"/>
      <c r="F420" s="319"/>
      <c r="G420" s="319"/>
      <c r="H420" s="319"/>
    </row>
    <row r="421" spans="1:8" ht="15" x14ac:dyDescent="0.35">
      <c r="A421" s="132"/>
      <c r="B421" s="322" t="s">
        <v>315</v>
      </c>
      <c r="C421" s="322"/>
      <c r="D421" s="322"/>
      <c r="E421" s="322"/>
      <c r="F421" s="322"/>
      <c r="G421" s="322"/>
      <c r="H421" s="322"/>
    </row>
    <row r="422" spans="1:8" ht="15" x14ac:dyDescent="0.35">
      <c r="A422" s="132"/>
      <c r="B422" s="322"/>
      <c r="C422" s="322"/>
      <c r="D422" s="322"/>
      <c r="E422" s="322"/>
      <c r="F422" s="322"/>
      <c r="G422" s="322"/>
      <c r="H422" s="322"/>
    </row>
    <row r="423" spans="1:8" ht="15.5" thickBot="1" x14ac:dyDescent="0.45">
      <c r="A423" s="132"/>
      <c r="B423" s="14"/>
      <c r="C423" s="14"/>
      <c r="D423" s="14"/>
      <c r="E423" s="14"/>
      <c r="F423" s="14"/>
      <c r="G423" s="14"/>
      <c r="H423" s="14"/>
    </row>
    <row r="424" spans="1:8" ht="35.5" customHeight="1" x14ac:dyDescent="0.35">
      <c r="A424" s="132"/>
      <c r="B424" s="96" t="s">
        <v>125</v>
      </c>
      <c r="C424" s="96" t="s">
        <v>126</v>
      </c>
      <c r="D424" s="98" t="s">
        <v>127</v>
      </c>
      <c r="E424" s="38"/>
      <c r="F424" s="38"/>
      <c r="G424" s="39"/>
      <c r="H424" s="40"/>
    </row>
    <row r="425" spans="1:8" ht="15.5" thickBot="1" x14ac:dyDescent="0.45">
      <c r="A425" s="132"/>
      <c r="B425" s="110"/>
      <c r="C425" s="100">
        <f>C418</f>
        <v>0</v>
      </c>
      <c r="D425" s="167" t="str">
        <f>IF(OR(B425="",C425=""),"",B425/C425)</f>
        <v/>
      </c>
      <c r="E425" s="14"/>
      <c r="F425" s="14"/>
      <c r="G425" s="14"/>
      <c r="H425" s="14"/>
    </row>
    <row r="426" spans="1:8" ht="15" x14ac:dyDescent="0.4">
      <c r="A426" s="132"/>
      <c r="B426" s="14"/>
      <c r="C426" s="14"/>
      <c r="D426" s="14"/>
      <c r="E426" s="14"/>
      <c r="F426" s="14"/>
      <c r="G426" s="14"/>
      <c r="H426" s="14"/>
    </row>
    <row r="427" spans="1:8" ht="15" x14ac:dyDescent="0.4">
      <c r="A427" s="132"/>
      <c r="B427" s="14"/>
      <c r="C427" s="14"/>
      <c r="D427" s="14"/>
      <c r="E427" s="14"/>
      <c r="F427" s="14"/>
      <c r="G427" s="14"/>
      <c r="H427" s="14"/>
    </row>
    <row r="428" spans="1:8" ht="15" x14ac:dyDescent="0.35">
      <c r="A428" s="132"/>
      <c r="B428" s="320" t="s">
        <v>346</v>
      </c>
      <c r="C428" s="320"/>
      <c r="D428" s="320"/>
      <c r="E428" s="320"/>
      <c r="F428" s="320"/>
      <c r="G428" s="320"/>
      <c r="H428" s="320"/>
    </row>
    <row r="429" spans="1:8" ht="15.5" thickBot="1" x14ac:dyDescent="0.45">
      <c r="A429" s="132"/>
      <c r="B429" s="14"/>
      <c r="C429" s="14"/>
      <c r="D429" s="14"/>
      <c r="E429" s="14"/>
      <c r="F429" s="14"/>
      <c r="G429" s="14"/>
      <c r="H429" s="14"/>
    </row>
    <row r="430" spans="1:8" ht="15.5" thickBot="1" x14ac:dyDescent="0.45">
      <c r="A430" s="132"/>
      <c r="B430" s="19"/>
      <c r="C430" s="42" t="s">
        <v>128</v>
      </c>
      <c r="D430" s="14"/>
      <c r="E430" s="14"/>
      <c r="F430" s="14"/>
      <c r="G430" s="14"/>
      <c r="H430" s="14"/>
    </row>
    <row r="431" spans="1:8" ht="15" x14ac:dyDescent="0.4">
      <c r="A431" s="132"/>
      <c r="B431" s="43" t="s">
        <v>18</v>
      </c>
      <c r="C431" s="108"/>
      <c r="D431" s="14"/>
      <c r="E431" s="14"/>
      <c r="F431" s="14"/>
      <c r="G431" s="14"/>
      <c r="H431" s="14"/>
    </row>
    <row r="432" spans="1:8" ht="15" x14ac:dyDescent="0.4">
      <c r="A432" s="132"/>
      <c r="B432" s="27" t="s">
        <v>19</v>
      </c>
      <c r="C432" s="108"/>
      <c r="D432" s="14"/>
      <c r="E432" s="14"/>
      <c r="F432" s="14"/>
      <c r="G432" s="14"/>
      <c r="H432" s="14"/>
    </row>
    <row r="433" spans="1:8" ht="15.5" thickBot="1" x14ac:dyDescent="0.4">
      <c r="A433" s="132"/>
      <c r="B433" s="28" t="s">
        <v>20</v>
      </c>
      <c r="C433" s="108"/>
      <c r="D433" s="324" t="str">
        <f>IF(C434&gt;C418,"The no.of independent directors should be equal to or smaller than the number of board members provided in GOV17. Please double-check your entry.","")</f>
        <v/>
      </c>
      <c r="E433" s="325"/>
      <c r="F433" s="325"/>
      <c r="G433" s="325"/>
      <c r="H433" s="325"/>
    </row>
    <row r="434" spans="1:8" ht="16" customHeight="1" thickBot="1" x14ac:dyDescent="0.4">
      <c r="A434" s="132"/>
      <c r="B434" s="44" t="s">
        <v>21</v>
      </c>
      <c r="C434" s="246">
        <f>SUM(C431:C433)</f>
        <v>0</v>
      </c>
      <c r="D434" s="324"/>
      <c r="E434" s="325"/>
      <c r="F434" s="325"/>
      <c r="G434" s="325"/>
      <c r="H434" s="325"/>
    </row>
    <row r="435" spans="1:8" ht="15" x14ac:dyDescent="0.4">
      <c r="A435" s="132"/>
      <c r="B435" s="14"/>
      <c r="C435" s="14"/>
      <c r="D435" s="14"/>
      <c r="E435" s="14"/>
      <c r="F435" s="14"/>
      <c r="G435" s="14"/>
      <c r="H435" s="14"/>
    </row>
    <row r="436" spans="1:8" ht="15" x14ac:dyDescent="0.35">
      <c r="A436" s="16"/>
      <c r="B436" s="321" t="s">
        <v>129</v>
      </c>
      <c r="C436" s="321"/>
      <c r="D436" s="321"/>
      <c r="E436" s="321"/>
      <c r="F436" s="321"/>
      <c r="G436" s="321"/>
      <c r="H436" s="321"/>
    </row>
    <row r="437" spans="1:8" ht="15" x14ac:dyDescent="0.4">
      <c r="A437" s="132"/>
      <c r="B437" s="14"/>
      <c r="C437" s="14"/>
      <c r="D437" s="14"/>
      <c r="E437" s="14"/>
      <c r="F437" s="14"/>
      <c r="G437" s="14"/>
      <c r="H437" s="14"/>
    </row>
    <row r="438" spans="1:8" ht="15" x14ac:dyDescent="0.35">
      <c r="A438" s="132"/>
      <c r="B438" s="318" t="s">
        <v>361</v>
      </c>
      <c r="C438" s="318"/>
      <c r="D438" s="318"/>
      <c r="E438" s="318"/>
      <c r="F438" s="318"/>
      <c r="G438" s="318"/>
      <c r="H438" s="318"/>
    </row>
    <row r="439" spans="1:8" ht="15.5" thickBot="1" x14ac:dyDescent="0.45">
      <c r="A439" s="132"/>
      <c r="B439" s="14"/>
      <c r="C439" s="14"/>
      <c r="D439" s="14"/>
      <c r="E439" s="14"/>
      <c r="F439" s="14"/>
      <c r="G439" s="14"/>
      <c r="H439" s="14"/>
    </row>
    <row r="440" spans="1:8" ht="15.5" thickBot="1" x14ac:dyDescent="0.45">
      <c r="A440" s="132"/>
      <c r="B440" s="227"/>
      <c r="C440" s="14"/>
      <c r="D440" s="14"/>
      <c r="E440" s="14"/>
      <c r="F440" s="14"/>
      <c r="G440" s="14"/>
      <c r="H440" s="14"/>
    </row>
    <row r="441" spans="1:8" ht="15" x14ac:dyDescent="0.4">
      <c r="A441" s="132"/>
      <c r="B441" s="14"/>
      <c r="C441" s="14"/>
      <c r="D441" s="14"/>
      <c r="E441" s="14"/>
      <c r="F441" s="14"/>
      <c r="G441" s="14"/>
      <c r="H441" s="14"/>
    </row>
    <row r="442" spans="1:8" ht="15" x14ac:dyDescent="0.35">
      <c r="A442" s="132"/>
      <c r="B442" s="318" t="s">
        <v>365</v>
      </c>
      <c r="C442" s="318"/>
      <c r="D442" s="318"/>
      <c r="E442" s="318"/>
      <c r="F442" s="318"/>
      <c r="G442" s="318"/>
      <c r="H442" s="318"/>
    </row>
    <row r="443" spans="1:8" ht="15.5" thickBot="1" x14ac:dyDescent="0.45">
      <c r="A443" s="132"/>
      <c r="B443" s="14"/>
      <c r="C443" s="14"/>
      <c r="D443" s="14"/>
      <c r="E443" s="14"/>
      <c r="F443" s="14"/>
      <c r="G443" s="14"/>
      <c r="H443" s="14"/>
    </row>
    <row r="444" spans="1:8" ht="15.5" thickBot="1" x14ac:dyDescent="0.45">
      <c r="A444" s="132"/>
      <c r="B444" s="228"/>
      <c r="C444" s="14"/>
      <c r="D444" s="14"/>
      <c r="E444" s="14"/>
      <c r="F444" s="14"/>
      <c r="G444" s="14"/>
      <c r="H444" s="14"/>
    </row>
    <row r="445" spans="1:8" ht="15" x14ac:dyDescent="0.4">
      <c r="A445" s="132"/>
      <c r="B445" s="14"/>
      <c r="C445" s="14"/>
      <c r="D445" s="14"/>
      <c r="E445" s="14"/>
      <c r="F445" s="14"/>
      <c r="G445" s="14"/>
      <c r="H445" s="14"/>
    </row>
    <row r="446" spans="1:8" ht="18.5" x14ac:dyDescent="0.45">
      <c r="A446" s="255">
        <v>8</v>
      </c>
      <c r="B446" s="303" t="s">
        <v>278</v>
      </c>
      <c r="C446" s="303"/>
      <c r="D446" s="303"/>
      <c r="E446" s="303"/>
      <c r="F446" s="303"/>
      <c r="G446" s="303"/>
      <c r="H446" s="303"/>
    </row>
    <row r="447" spans="1:8" ht="15" x14ac:dyDescent="0.35">
      <c r="A447" s="16"/>
      <c r="B447" s="321" t="s">
        <v>130</v>
      </c>
      <c r="C447" s="321"/>
      <c r="D447" s="321"/>
      <c r="E447" s="321"/>
      <c r="F447" s="321"/>
      <c r="G447" s="321"/>
      <c r="H447" s="321"/>
    </row>
    <row r="448" spans="1:8" ht="15" x14ac:dyDescent="0.4">
      <c r="A448" s="132"/>
      <c r="B448" s="14"/>
      <c r="C448" s="14"/>
      <c r="D448" s="14"/>
      <c r="E448" s="14"/>
      <c r="F448" s="14"/>
      <c r="G448" s="14"/>
      <c r="H448" s="14"/>
    </row>
    <row r="449" spans="1:8" ht="15" x14ac:dyDescent="0.35">
      <c r="A449" s="132"/>
      <c r="B449" s="316" t="s">
        <v>268</v>
      </c>
      <c r="C449" s="316"/>
      <c r="D449" s="316"/>
      <c r="E449" s="316"/>
      <c r="F449" s="316"/>
      <c r="G449" s="316"/>
      <c r="H449" s="316"/>
    </row>
    <row r="450" spans="1:8" ht="15.5" thickBot="1" x14ac:dyDescent="0.45">
      <c r="A450" s="132"/>
      <c r="B450" s="14"/>
      <c r="C450" s="13"/>
      <c r="D450" s="14"/>
      <c r="E450" s="14"/>
      <c r="F450" s="14"/>
      <c r="G450" s="14"/>
      <c r="H450" s="14"/>
    </row>
    <row r="451" spans="1:8" ht="15.5" thickBot="1" x14ac:dyDescent="0.45">
      <c r="A451" s="132"/>
      <c r="B451" s="229"/>
      <c r="C451" s="14"/>
      <c r="D451" s="14"/>
      <c r="E451" s="14"/>
      <c r="F451" s="14"/>
      <c r="G451" s="14"/>
      <c r="H451" s="14"/>
    </row>
    <row r="452" spans="1:8" ht="15" x14ac:dyDescent="0.4">
      <c r="A452" s="132"/>
      <c r="B452" s="14"/>
      <c r="C452" s="13"/>
      <c r="D452" s="14"/>
      <c r="E452" s="14"/>
      <c r="F452" s="14"/>
      <c r="G452" s="14"/>
      <c r="H452" s="14"/>
    </row>
    <row r="453" spans="1:8" ht="15" x14ac:dyDescent="0.35">
      <c r="A453" s="132"/>
      <c r="B453" s="316" t="s">
        <v>131</v>
      </c>
      <c r="C453" s="316"/>
      <c r="D453" s="316"/>
      <c r="E453" s="316"/>
      <c r="F453" s="316"/>
      <c r="G453" s="316"/>
      <c r="H453" s="316"/>
    </row>
    <row r="454" spans="1:8" ht="15.5" thickBot="1" x14ac:dyDescent="0.45">
      <c r="A454" s="132"/>
      <c r="B454" s="14"/>
      <c r="C454" s="13"/>
      <c r="D454" s="14"/>
      <c r="E454" s="14"/>
      <c r="F454" s="14"/>
      <c r="G454" s="14"/>
      <c r="H454" s="14"/>
    </row>
    <row r="455" spans="1:8" ht="15.5" thickBot="1" x14ac:dyDescent="0.45">
      <c r="A455" s="132"/>
      <c r="B455" s="229"/>
      <c r="C455" s="14"/>
      <c r="D455" s="14"/>
      <c r="E455" s="14"/>
      <c r="F455" s="14"/>
      <c r="G455" s="14"/>
      <c r="H455" s="14"/>
    </row>
    <row r="456" spans="1:8" ht="15" x14ac:dyDescent="0.4">
      <c r="A456" s="132"/>
      <c r="B456" s="14"/>
      <c r="C456" s="14"/>
      <c r="D456" s="14"/>
      <c r="E456" s="14"/>
      <c r="F456" s="14"/>
      <c r="G456" s="14"/>
      <c r="H456" s="14"/>
    </row>
    <row r="457" spans="1:8" ht="15" customHeight="1" x14ac:dyDescent="0.35">
      <c r="A457" s="132"/>
      <c r="B457" s="323" t="s">
        <v>132</v>
      </c>
      <c r="C457" s="323"/>
      <c r="D457" s="323"/>
      <c r="E457" s="323"/>
      <c r="F457" s="323"/>
      <c r="G457" s="323"/>
      <c r="H457" s="323"/>
    </row>
    <row r="458" spans="1:8" ht="15" x14ac:dyDescent="0.35">
      <c r="A458" s="132"/>
      <c r="B458" s="323"/>
      <c r="C458" s="323"/>
      <c r="D458" s="323"/>
      <c r="E458" s="323"/>
      <c r="F458" s="323"/>
      <c r="G458" s="323"/>
      <c r="H458" s="323"/>
    </row>
    <row r="459" spans="1:8" ht="15.5" thickBot="1" x14ac:dyDescent="0.45">
      <c r="A459" s="132"/>
      <c r="B459" s="14"/>
      <c r="C459" s="13"/>
      <c r="D459" s="14"/>
      <c r="E459" s="14"/>
      <c r="F459" s="14"/>
      <c r="G459" s="14"/>
      <c r="H459" s="14"/>
    </row>
    <row r="460" spans="1:8" ht="15.5" thickBot="1" x14ac:dyDescent="0.45">
      <c r="A460" s="132"/>
      <c r="B460" s="229"/>
      <c r="C460" s="14"/>
      <c r="D460" s="14"/>
      <c r="E460" s="14"/>
      <c r="F460" s="14"/>
      <c r="G460" s="14"/>
      <c r="H460" s="14"/>
    </row>
    <row r="461" spans="1:8" ht="15" x14ac:dyDescent="0.4">
      <c r="A461" s="132"/>
      <c r="B461" s="14"/>
      <c r="C461" s="14"/>
      <c r="D461" s="14"/>
      <c r="E461" s="14"/>
      <c r="F461" s="14"/>
      <c r="G461" s="14"/>
      <c r="H461" s="14"/>
    </row>
    <row r="462" spans="1:8" ht="15" x14ac:dyDescent="0.35">
      <c r="A462" s="132"/>
      <c r="B462" s="316" t="s">
        <v>133</v>
      </c>
      <c r="C462" s="316"/>
      <c r="D462" s="316"/>
      <c r="E462" s="316"/>
      <c r="F462" s="316"/>
      <c r="G462" s="316"/>
      <c r="H462" s="316"/>
    </row>
    <row r="463" spans="1:8" ht="15.5" thickBot="1" x14ac:dyDescent="0.45">
      <c r="A463" s="132"/>
      <c r="B463" s="14"/>
      <c r="C463" s="13"/>
      <c r="D463" s="14"/>
      <c r="E463" s="14"/>
      <c r="F463" s="14"/>
      <c r="G463" s="14"/>
      <c r="H463" s="14"/>
    </row>
    <row r="464" spans="1:8" ht="15.5" thickBot="1" x14ac:dyDescent="0.45">
      <c r="A464" s="132"/>
      <c r="B464" s="229"/>
      <c r="C464" s="14"/>
      <c r="D464" s="14"/>
      <c r="E464" s="14"/>
      <c r="F464" s="14"/>
      <c r="G464" s="14"/>
      <c r="H464" s="14"/>
    </row>
    <row r="465" spans="1:8" ht="15" x14ac:dyDescent="0.4">
      <c r="A465" s="132"/>
      <c r="B465" s="14"/>
      <c r="C465" s="14"/>
      <c r="D465" s="14"/>
      <c r="E465" s="14"/>
      <c r="F465" s="14"/>
      <c r="G465" s="14"/>
      <c r="H465" s="14"/>
    </row>
    <row r="466" spans="1:8" ht="15" x14ac:dyDescent="0.35">
      <c r="A466" s="132"/>
      <c r="B466" s="316" t="s">
        <v>317</v>
      </c>
      <c r="C466" s="316"/>
      <c r="D466" s="316"/>
      <c r="E466" s="316"/>
      <c r="F466" s="316"/>
      <c r="G466" s="316"/>
      <c r="H466" s="316"/>
    </row>
    <row r="467" spans="1:8" ht="15" customHeight="1" x14ac:dyDescent="0.35">
      <c r="A467" s="132"/>
      <c r="B467" s="322" t="s">
        <v>263</v>
      </c>
      <c r="C467" s="322"/>
      <c r="D467" s="322"/>
      <c r="E467" s="322"/>
      <c r="F467" s="322"/>
      <c r="G467" s="322"/>
      <c r="H467" s="322"/>
    </row>
    <row r="468" spans="1:8" ht="15" x14ac:dyDescent="0.4">
      <c r="A468" s="132"/>
      <c r="B468" s="14"/>
      <c r="C468" s="14"/>
      <c r="D468" s="14"/>
      <c r="E468" s="14"/>
      <c r="F468" s="14"/>
      <c r="G468" s="14"/>
      <c r="H468" s="14"/>
    </row>
    <row r="469" spans="1:8" ht="15" x14ac:dyDescent="0.4">
      <c r="A469" s="132"/>
      <c r="B469" s="14" t="s">
        <v>349</v>
      </c>
      <c r="C469" s="14"/>
      <c r="D469" s="14"/>
      <c r="E469" s="14"/>
      <c r="F469" s="14"/>
      <c r="G469" s="14"/>
      <c r="H469" s="14"/>
    </row>
    <row r="470" spans="1:8" ht="15.5" thickBot="1" x14ac:dyDescent="0.45">
      <c r="A470" s="132"/>
      <c r="B470" s="1"/>
      <c r="C470" s="14"/>
      <c r="D470" s="14"/>
      <c r="E470" s="14"/>
      <c r="F470" s="14"/>
      <c r="G470" s="14"/>
      <c r="H470" s="14"/>
    </row>
    <row r="471" spans="1:8" ht="15.5" thickBot="1" x14ac:dyDescent="0.45">
      <c r="A471" s="132"/>
      <c r="B471" s="259" t="s">
        <v>322</v>
      </c>
      <c r="C471" s="325"/>
      <c r="D471" s="325"/>
      <c r="E471" s="325"/>
      <c r="F471" s="325"/>
      <c r="G471" s="325"/>
      <c r="H471" s="268"/>
    </row>
    <row r="472" spans="1:8" ht="15" x14ac:dyDescent="0.4">
      <c r="A472" s="132"/>
      <c r="B472" s="14"/>
      <c r="C472" s="270"/>
      <c r="D472" s="14"/>
      <c r="E472" s="14"/>
      <c r="F472" s="14"/>
      <c r="G472" s="14"/>
      <c r="H472" s="14"/>
    </row>
    <row r="473" spans="1:8" ht="15" x14ac:dyDescent="0.4">
      <c r="A473" s="132"/>
      <c r="B473" s="302" t="s">
        <v>134</v>
      </c>
      <c r="C473" s="302"/>
      <c r="D473" s="302"/>
      <c r="E473" s="302"/>
      <c r="F473" s="302"/>
      <c r="G473" s="302"/>
      <c r="H473" s="302"/>
    </row>
    <row r="474" spans="1:8" ht="15.5" thickBot="1" x14ac:dyDescent="0.45">
      <c r="A474" s="132"/>
      <c r="B474" s="14"/>
      <c r="C474" s="14"/>
      <c r="D474" s="14"/>
      <c r="E474" s="14"/>
      <c r="F474" s="14"/>
      <c r="G474" s="14"/>
      <c r="H474" s="14"/>
    </row>
    <row r="475" spans="1:8" ht="15.5" thickBot="1" x14ac:dyDescent="0.45">
      <c r="A475" s="132"/>
      <c r="B475" s="228"/>
      <c r="C475" s="14"/>
      <c r="D475" s="14"/>
      <c r="E475" s="14"/>
      <c r="F475" s="14"/>
      <c r="G475" s="14"/>
      <c r="H475" s="14"/>
    </row>
    <row r="476" spans="1:8" ht="15" x14ac:dyDescent="0.4">
      <c r="A476" s="132"/>
      <c r="B476" s="14"/>
      <c r="C476" s="14"/>
      <c r="D476" s="14"/>
      <c r="E476" s="14"/>
      <c r="F476" s="14"/>
      <c r="G476" s="14"/>
      <c r="H476" s="14"/>
    </row>
    <row r="477" spans="1:8" ht="15" x14ac:dyDescent="0.4">
      <c r="A477" s="132"/>
      <c r="B477" s="319" t="s">
        <v>231</v>
      </c>
      <c r="C477" s="319"/>
      <c r="D477" s="319"/>
      <c r="E477" s="319"/>
      <c r="F477" s="319"/>
      <c r="G477" s="319"/>
      <c r="H477" s="319"/>
    </row>
    <row r="478" spans="1:8" ht="15" x14ac:dyDescent="0.35">
      <c r="A478" s="132"/>
      <c r="B478" s="322" t="s">
        <v>310</v>
      </c>
      <c r="C478" s="322"/>
      <c r="D478" s="322"/>
      <c r="E478" s="322"/>
      <c r="F478" s="322"/>
      <c r="G478" s="322"/>
      <c r="H478" s="322"/>
    </row>
    <row r="479" spans="1:8" ht="15.5" thickBot="1" x14ac:dyDescent="0.45">
      <c r="A479" s="132"/>
      <c r="B479" s="14"/>
      <c r="C479" s="14"/>
      <c r="D479" s="14"/>
      <c r="E479" s="14"/>
      <c r="F479" s="14"/>
      <c r="G479" s="14"/>
      <c r="H479" s="14"/>
    </row>
    <row r="480" spans="1:8" ht="49.5" customHeight="1" thickBot="1" x14ac:dyDescent="0.45">
      <c r="A480" s="132"/>
      <c r="B480" s="142" t="s">
        <v>283</v>
      </c>
      <c r="C480" s="133" t="s">
        <v>135</v>
      </c>
      <c r="D480" s="42" t="s">
        <v>49</v>
      </c>
      <c r="E480" s="38"/>
      <c r="F480" s="18"/>
      <c r="G480" s="39"/>
      <c r="H480" s="40"/>
    </row>
    <row r="481" spans="1:8" ht="15.5" thickBot="1" x14ac:dyDescent="0.4">
      <c r="A481" s="132"/>
      <c r="B481" s="168"/>
      <c r="C481" s="169"/>
      <c r="D481" s="170" t="str">
        <f>IF(OR(B481="",C481=""),"",B481/C481)</f>
        <v/>
      </c>
      <c r="E481" s="38"/>
      <c r="F481" s="38"/>
      <c r="G481" s="39"/>
      <c r="H481" s="40"/>
    </row>
    <row r="482" spans="1:8" ht="15" x14ac:dyDescent="0.4">
      <c r="A482" s="132"/>
      <c r="B482" s="14"/>
      <c r="C482" s="14"/>
      <c r="D482" s="14"/>
      <c r="E482" s="14"/>
      <c r="F482" s="14"/>
      <c r="G482" s="14"/>
      <c r="H482" s="14"/>
    </row>
    <row r="483" spans="1:8" ht="15" x14ac:dyDescent="0.4">
      <c r="A483" s="132"/>
      <c r="B483" s="319" t="s">
        <v>238</v>
      </c>
      <c r="C483" s="319"/>
      <c r="D483" s="14"/>
      <c r="E483" s="14"/>
      <c r="F483" s="14"/>
      <c r="G483" s="14"/>
      <c r="H483" s="14"/>
    </row>
    <row r="484" spans="1:8" ht="15" customHeight="1" x14ac:dyDescent="0.35">
      <c r="A484" s="132"/>
      <c r="B484" s="356" t="s">
        <v>311</v>
      </c>
      <c r="C484" s="356"/>
      <c r="D484" s="356"/>
      <c r="E484" s="356"/>
      <c r="F484" s="356"/>
      <c r="G484" s="356"/>
      <c r="H484" s="356"/>
    </row>
    <row r="485" spans="1:8" ht="15" customHeight="1" x14ac:dyDescent="0.35">
      <c r="A485" s="132"/>
      <c r="B485" s="356"/>
      <c r="C485" s="356"/>
      <c r="D485" s="356"/>
      <c r="E485" s="356"/>
      <c r="F485" s="356"/>
      <c r="G485" s="356"/>
      <c r="H485" s="356"/>
    </row>
    <row r="486" spans="1:8" ht="15.5" thickBot="1" x14ac:dyDescent="0.45">
      <c r="A486" s="132"/>
      <c r="B486" s="14"/>
      <c r="C486" s="14"/>
      <c r="D486" s="14"/>
      <c r="E486" s="14"/>
      <c r="F486" s="14"/>
      <c r="G486" s="14"/>
      <c r="H486" s="14"/>
    </row>
    <row r="487" spans="1:8" ht="46.5" customHeight="1" x14ac:dyDescent="0.35">
      <c r="A487" s="132"/>
      <c r="B487" s="57" t="s">
        <v>136</v>
      </c>
      <c r="C487" s="96" t="s">
        <v>137</v>
      </c>
      <c r="D487" s="98" t="s">
        <v>49</v>
      </c>
      <c r="E487" s="38"/>
      <c r="F487" s="38"/>
      <c r="G487" s="39"/>
      <c r="H487" s="40"/>
    </row>
    <row r="488" spans="1:8" ht="15.5" thickBot="1" x14ac:dyDescent="0.4">
      <c r="A488" s="132"/>
      <c r="B488" s="110"/>
      <c r="C488" s="172"/>
      <c r="D488" s="171" t="str">
        <f>IF(OR(B488="",C488=""),"",B488/C488)</f>
        <v/>
      </c>
      <c r="E488" s="38"/>
      <c r="F488" s="38"/>
      <c r="G488" s="39"/>
      <c r="H488" s="40"/>
    </row>
    <row r="489" spans="1:8" ht="15" x14ac:dyDescent="0.4">
      <c r="A489" s="132"/>
      <c r="B489" s="14"/>
      <c r="C489" s="14"/>
      <c r="D489" s="14"/>
      <c r="E489" s="14"/>
      <c r="F489" s="14"/>
      <c r="G489" s="14"/>
      <c r="H489" s="14"/>
    </row>
    <row r="490" spans="1:8" ht="15" x14ac:dyDescent="0.4">
      <c r="A490" s="132"/>
      <c r="B490" s="15" t="s">
        <v>239</v>
      </c>
      <c r="C490" s="14"/>
      <c r="D490" s="14"/>
      <c r="E490" s="14"/>
      <c r="F490" s="14"/>
      <c r="G490" s="14"/>
      <c r="H490" s="14"/>
    </row>
    <row r="491" spans="1:8" ht="15.5" thickBot="1" x14ac:dyDescent="0.45">
      <c r="A491" s="132"/>
      <c r="B491" s="14"/>
      <c r="C491" s="14"/>
      <c r="D491" s="14"/>
      <c r="E491" s="14"/>
      <c r="F491" s="14"/>
      <c r="G491" s="14"/>
      <c r="H491" s="14"/>
    </row>
    <row r="492" spans="1:8" ht="58" customHeight="1" x14ac:dyDescent="0.35">
      <c r="A492" s="132"/>
      <c r="B492" s="57" t="s">
        <v>262</v>
      </c>
      <c r="C492" s="60" t="s">
        <v>138</v>
      </c>
      <c r="D492" s="54" t="s">
        <v>139</v>
      </c>
      <c r="E492" s="38"/>
      <c r="F492" s="38"/>
      <c r="G492" s="39"/>
      <c r="H492" s="40"/>
    </row>
    <row r="493" spans="1:8" ht="15.5" thickBot="1" x14ac:dyDescent="0.4">
      <c r="A493" s="132"/>
      <c r="B493" s="110"/>
      <c r="C493" s="109"/>
      <c r="D493" s="73" t="str">
        <f>IF(OR(B493="",C493=""),"",B493/C493)</f>
        <v/>
      </c>
      <c r="E493" s="38"/>
      <c r="F493" s="38"/>
      <c r="G493" s="39"/>
      <c r="H493" s="40"/>
    </row>
    <row r="494" spans="1:8" ht="15" x14ac:dyDescent="0.4">
      <c r="A494" s="132"/>
      <c r="B494" s="14"/>
      <c r="C494" s="14"/>
      <c r="D494" s="14"/>
      <c r="E494" s="14"/>
      <c r="F494" s="14"/>
      <c r="G494" s="14"/>
      <c r="H494" s="14"/>
    </row>
    <row r="495" spans="1:8" ht="15" x14ac:dyDescent="0.4">
      <c r="A495" s="132"/>
      <c r="B495" s="302" t="s">
        <v>284</v>
      </c>
      <c r="C495" s="302"/>
      <c r="D495" s="302"/>
      <c r="E495" s="302"/>
      <c r="F495" s="302"/>
      <c r="G495" s="302"/>
      <c r="H495" s="302"/>
    </row>
    <row r="496" spans="1:8" ht="15.5" thickBot="1" x14ac:dyDescent="0.45">
      <c r="A496" s="132"/>
      <c r="B496" s="14"/>
      <c r="C496" s="14"/>
      <c r="D496" s="14"/>
      <c r="E496" s="14"/>
      <c r="F496" s="14"/>
      <c r="G496" s="14"/>
      <c r="H496" s="14"/>
    </row>
    <row r="497" spans="1:8" ht="15.5" thickBot="1" x14ac:dyDescent="0.45">
      <c r="A497" s="132"/>
      <c r="B497" s="228"/>
      <c r="C497" s="14"/>
      <c r="D497" s="14"/>
      <c r="E497" s="14"/>
      <c r="F497" s="14"/>
      <c r="G497" s="14"/>
      <c r="H497" s="14"/>
    </row>
    <row r="498" spans="1:8" ht="15" x14ac:dyDescent="0.4">
      <c r="A498" s="132"/>
      <c r="B498" s="14"/>
      <c r="C498" s="14"/>
      <c r="D498" s="14"/>
      <c r="E498" s="14"/>
      <c r="F498" s="14"/>
      <c r="G498" s="14"/>
      <c r="H498" s="14"/>
    </row>
    <row r="499" spans="1:8" ht="15" x14ac:dyDescent="0.4">
      <c r="A499" s="132"/>
      <c r="B499" s="302" t="s">
        <v>350</v>
      </c>
      <c r="C499" s="302"/>
      <c r="D499" s="302"/>
      <c r="E499" s="302"/>
      <c r="F499" s="302"/>
      <c r="G499" s="302"/>
      <c r="H499" s="302"/>
    </row>
    <row r="500" spans="1:8" ht="15.5" thickBot="1" x14ac:dyDescent="0.45">
      <c r="A500" s="132"/>
      <c r="B500" s="14"/>
      <c r="C500" s="14"/>
      <c r="D500" s="14"/>
      <c r="E500" s="14"/>
      <c r="F500" s="14"/>
      <c r="G500" s="14"/>
      <c r="H500" s="14"/>
    </row>
    <row r="501" spans="1:8" ht="15.5" thickBot="1" x14ac:dyDescent="0.45">
      <c r="A501" s="132"/>
      <c r="B501" s="14" t="s">
        <v>140</v>
      </c>
      <c r="C501" s="228"/>
      <c r="D501" s="14"/>
      <c r="E501" s="14"/>
      <c r="F501" s="14"/>
      <c r="G501" s="14"/>
      <c r="H501" s="14"/>
    </row>
    <row r="502" spans="1:8" ht="15.5" thickBot="1" x14ac:dyDescent="0.45">
      <c r="A502" s="132"/>
      <c r="B502" s="14" t="s">
        <v>243</v>
      </c>
      <c r="C502" s="228"/>
      <c r="D502" s="14"/>
      <c r="E502" s="14"/>
      <c r="F502" s="14"/>
      <c r="G502" s="14"/>
      <c r="H502" s="14"/>
    </row>
    <row r="503" spans="1:8" ht="15" x14ac:dyDescent="0.4">
      <c r="A503" s="132"/>
      <c r="B503" s="14"/>
      <c r="C503" s="14"/>
      <c r="D503" s="14"/>
      <c r="E503" s="14"/>
      <c r="F503" s="14"/>
      <c r="G503" s="14"/>
      <c r="H503" s="14"/>
    </row>
    <row r="504" spans="1:8" ht="15" x14ac:dyDescent="0.4">
      <c r="A504" s="132"/>
      <c r="B504" s="302" t="s">
        <v>141</v>
      </c>
      <c r="C504" s="302"/>
      <c r="D504" s="302"/>
      <c r="E504" s="302"/>
      <c r="F504" s="302"/>
      <c r="G504" s="302"/>
      <c r="H504" s="302"/>
    </row>
    <row r="505" spans="1:8" ht="15.5" thickBot="1" x14ac:dyDescent="0.45">
      <c r="A505" s="132"/>
      <c r="B505" s="14"/>
      <c r="C505" s="14"/>
      <c r="D505" s="14"/>
      <c r="E505" s="14"/>
      <c r="F505" s="14"/>
      <c r="G505" s="14"/>
      <c r="H505" s="14"/>
    </row>
    <row r="506" spans="1:8" ht="15.5" thickBot="1" x14ac:dyDescent="0.45">
      <c r="A506" s="132"/>
      <c r="B506" s="228"/>
      <c r="C506" s="14"/>
      <c r="D506" s="14"/>
      <c r="E506" s="14"/>
      <c r="F506" s="14"/>
      <c r="G506" s="14"/>
      <c r="H506" s="14"/>
    </row>
    <row r="507" spans="1:8" ht="15" x14ac:dyDescent="0.4">
      <c r="A507" s="132"/>
      <c r="B507" s="14"/>
      <c r="C507" s="14"/>
      <c r="D507" s="14"/>
      <c r="E507" s="14"/>
      <c r="F507" s="14"/>
      <c r="G507" s="14"/>
      <c r="H507" s="14"/>
    </row>
    <row r="508" spans="1:8" ht="15" x14ac:dyDescent="0.4">
      <c r="A508" s="132"/>
      <c r="B508" s="302" t="s">
        <v>142</v>
      </c>
      <c r="C508" s="302"/>
      <c r="D508" s="302"/>
      <c r="E508" s="302"/>
      <c r="F508" s="302"/>
      <c r="G508" s="302"/>
      <c r="H508" s="302"/>
    </row>
    <row r="509" spans="1:8" ht="15.5" thickBot="1" x14ac:dyDescent="0.45">
      <c r="A509" s="132"/>
      <c r="B509" s="14"/>
      <c r="C509" s="14"/>
      <c r="D509" s="14"/>
      <c r="E509" s="14"/>
      <c r="F509" s="14"/>
      <c r="G509" s="14"/>
      <c r="H509" s="14"/>
    </row>
    <row r="510" spans="1:8" ht="15.5" thickBot="1" x14ac:dyDescent="0.45">
      <c r="A510" s="132"/>
      <c r="B510" s="230"/>
      <c r="C510" s="14"/>
      <c r="D510" s="14"/>
      <c r="E510" s="14"/>
      <c r="F510" s="14"/>
      <c r="G510" s="14"/>
      <c r="H510" s="14"/>
    </row>
    <row r="511" spans="1:8" ht="15" x14ac:dyDescent="0.4">
      <c r="A511" s="132"/>
      <c r="B511" s="14"/>
      <c r="C511" s="14"/>
      <c r="D511" s="14"/>
      <c r="E511" s="14"/>
      <c r="F511" s="14"/>
      <c r="G511" s="14"/>
      <c r="H511" s="14"/>
    </row>
    <row r="512" spans="1:8" ht="18.5" x14ac:dyDescent="0.45">
      <c r="A512" s="255">
        <v>9</v>
      </c>
      <c r="B512" s="303" t="s">
        <v>279</v>
      </c>
      <c r="C512" s="303"/>
      <c r="D512" s="303"/>
      <c r="E512" s="303"/>
      <c r="F512" s="303"/>
      <c r="G512" s="303"/>
      <c r="H512" s="303"/>
    </row>
    <row r="513" spans="1:14" ht="15" x14ac:dyDescent="0.35">
      <c r="A513" s="16"/>
      <c r="B513" s="321" t="s">
        <v>143</v>
      </c>
      <c r="C513" s="321"/>
      <c r="D513" s="321"/>
      <c r="E513" s="321"/>
      <c r="F513" s="321"/>
      <c r="G513" s="321"/>
      <c r="H513" s="321"/>
    </row>
    <row r="514" spans="1:14" ht="15" x14ac:dyDescent="0.4">
      <c r="A514" s="14"/>
      <c r="B514" s="357" t="s">
        <v>351</v>
      </c>
      <c r="C514" s="357"/>
      <c r="D514" s="357"/>
      <c r="E514" s="357"/>
      <c r="F514" s="357"/>
      <c r="G514" s="357"/>
      <c r="H514" s="357"/>
    </row>
    <row r="515" spans="1:14" ht="15" x14ac:dyDescent="0.35">
      <c r="A515" s="132"/>
      <c r="B515" s="354" t="s">
        <v>280</v>
      </c>
      <c r="C515" s="354"/>
      <c r="D515" s="354"/>
      <c r="E515" s="354"/>
      <c r="F515" s="354"/>
      <c r="G515" s="354"/>
      <c r="H515" s="354"/>
    </row>
    <row r="516" spans="1:14" ht="15.5" thickBot="1" x14ac:dyDescent="0.45">
      <c r="A516" s="14"/>
      <c r="B516" s="14"/>
      <c r="C516" s="14"/>
      <c r="D516" s="14"/>
      <c r="E516" s="14"/>
      <c r="F516" s="14"/>
      <c r="G516" s="14"/>
      <c r="H516" s="14"/>
    </row>
    <row r="517" spans="1:14" ht="15.5" thickBot="1" x14ac:dyDescent="0.45">
      <c r="A517" s="74"/>
      <c r="B517" s="124" t="s">
        <v>111</v>
      </c>
      <c r="C517" s="218">
        <f>C214</f>
        <v>0</v>
      </c>
      <c r="D517" s="120"/>
      <c r="E517" s="120"/>
      <c r="F517" s="14"/>
      <c r="G517" s="75"/>
      <c r="H517" s="74"/>
    </row>
    <row r="518" spans="1:14" ht="15.5" thickBot="1" x14ac:dyDescent="0.45">
      <c r="A518" s="75"/>
      <c r="B518" s="120"/>
      <c r="C518" s="120"/>
      <c r="D518" s="120"/>
      <c r="E518" s="120"/>
      <c r="F518" s="14"/>
      <c r="G518" s="74"/>
      <c r="H518" s="14"/>
    </row>
    <row r="519" spans="1:14" ht="45" customHeight="1" thickBot="1" x14ac:dyDescent="0.45">
      <c r="A519" s="45"/>
      <c r="B519" s="179" t="s">
        <v>145</v>
      </c>
      <c r="C519" s="332" t="s">
        <v>146</v>
      </c>
      <c r="D519" s="333"/>
      <c r="E519" s="334"/>
      <c r="F519" s="180" t="s">
        <v>147</v>
      </c>
      <c r="G519" s="76"/>
      <c r="H519" s="14"/>
    </row>
    <row r="520" spans="1:14" ht="16" x14ac:dyDescent="0.4">
      <c r="A520" s="75"/>
      <c r="B520" s="181"/>
      <c r="C520" s="112" t="s">
        <v>148</v>
      </c>
      <c r="D520" s="112" t="s">
        <v>149</v>
      </c>
      <c r="E520" s="112" t="s">
        <v>150</v>
      </c>
      <c r="F520" s="182"/>
      <c r="G520" s="77"/>
      <c r="H520" s="14"/>
      <c r="I520" s="285" t="s">
        <v>149</v>
      </c>
      <c r="J520" s="286" t="s">
        <v>150</v>
      </c>
    </row>
    <row r="521" spans="1:14" ht="16" x14ac:dyDescent="0.4">
      <c r="A521" s="75"/>
      <c r="B521" s="181" t="s">
        <v>151</v>
      </c>
      <c r="C521" s="112" t="s">
        <v>152</v>
      </c>
      <c r="D521" s="112" t="s">
        <v>153</v>
      </c>
      <c r="E521" s="112" t="s">
        <v>154</v>
      </c>
      <c r="F521" s="182"/>
      <c r="G521" s="74"/>
      <c r="H521" s="14"/>
      <c r="I521" s="287" t="s">
        <v>153</v>
      </c>
      <c r="J521" s="288" t="s">
        <v>154</v>
      </c>
    </row>
    <row r="522" spans="1:14" ht="16" x14ac:dyDescent="0.4">
      <c r="A522" s="75"/>
      <c r="B522" s="183" t="s">
        <v>155</v>
      </c>
      <c r="C522" s="115">
        <v>1</v>
      </c>
      <c r="D522" s="116">
        <f>C522*I522</f>
        <v>10.0797080169</v>
      </c>
      <c r="E522" s="117">
        <f>C522*J522</f>
        <v>2.7044227521000002</v>
      </c>
      <c r="F522" s="184"/>
      <c r="G522" s="74"/>
      <c r="H522" s="14"/>
      <c r="I522" s="134">
        <v>10.0797080169</v>
      </c>
      <c r="J522" s="135">
        <v>2.7044227521000002</v>
      </c>
      <c r="M522" s="276"/>
      <c r="N522" s="276"/>
    </row>
    <row r="523" spans="1:14" ht="16" x14ac:dyDescent="0.4">
      <c r="A523" s="75"/>
      <c r="B523" s="183" t="s">
        <v>156</v>
      </c>
      <c r="C523" s="115">
        <v>1</v>
      </c>
      <c r="D523" s="116">
        <f>C523*I523</f>
        <v>8.8477437037000009</v>
      </c>
      <c r="E523" s="117">
        <f>C523*J523</f>
        <v>2.2209931824</v>
      </c>
      <c r="F523" s="127"/>
      <c r="G523" s="74"/>
      <c r="H523" s="14"/>
      <c r="I523" s="136">
        <v>8.8477437037000009</v>
      </c>
      <c r="J523" s="135">
        <v>2.2209931824</v>
      </c>
      <c r="M523" s="276"/>
      <c r="N523" s="276"/>
    </row>
    <row r="524" spans="1:14" ht="16" x14ac:dyDescent="0.4">
      <c r="A524" s="75"/>
      <c r="B524" s="183" t="s">
        <v>157</v>
      </c>
      <c r="C524" s="115">
        <v>1</v>
      </c>
      <c r="D524" s="116">
        <f>C524*I524</f>
        <v>10.0797080169</v>
      </c>
      <c r="E524" s="117">
        <f>C524*J524</f>
        <v>2.7044227521000002</v>
      </c>
      <c r="F524" s="127"/>
      <c r="G524" s="74"/>
      <c r="H524" s="14"/>
      <c r="I524" s="134">
        <v>10.0797080169</v>
      </c>
      <c r="J524" s="135">
        <v>2.7044227521000002</v>
      </c>
      <c r="M524" s="276"/>
      <c r="N524" s="276"/>
    </row>
    <row r="525" spans="1:14" ht="16.5" thickBot="1" x14ac:dyDescent="0.45">
      <c r="A525" s="75"/>
      <c r="B525" s="183" t="s">
        <v>158</v>
      </c>
      <c r="C525" s="115">
        <v>1</v>
      </c>
      <c r="D525" s="116">
        <f>C525*I525</f>
        <v>6.6724741514000003</v>
      </c>
      <c r="E525" s="117">
        <f>C525*J525</f>
        <v>1.5218157332</v>
      </c>
      <c r="F525" s="127"/>
      <c r="G525" s="74"/>
      <c r="H525" s="14"/>
      <c r="I525" s="137">
        <v>6.6724741514000003</v>
      </c>
      <c r="J525" s="138">
        <v>1.5218157332</v>
      </c>
      <c r="M525" s="276"/>
      <c r="N525" s="276"/>
    </row>
    <row r="526" spans="1:14" ht="15" x14ac:dyDescent="0.4">
      <c r="A526" s="75"/>
      <c r="B526" s="183" t="s">
        <v>159</v>
      </c>
      <c r="C526" s="118"/>
      <c r="D526" s="118"/>
      <c r="E526" s="119"/>
      <c r="F526" s="127"/>
      <c r="G526" s="74"/>
      <c r="H526" s="14"/>
      <c r="I526" s="15"/>
      <c r="J526" s="15"/>
    </row>
    <row r="527" spans="1:14" ht="15" x14ac:dyDescent="0.4">
      <c r="A527" s="75"/>
      <c r="B527" s="329"/>
      <c r="C527" s="330"/>
      <c r="D527" s="330"/>
      <c r="E527" s="330"/>
      <c r="F527" s="331"/>
      <c r="G527" s="74"/>
      <c r="H527" s="14"/>
      <c r="I527" s="15"/>
      <c r="J527" s="15"/>
    </row>
    <row r="528" spans="1:14" ht="15" x14ac:dyDescent="0.4">
      <c r="A528" s="75"/>
      <c r="B528" s="185" t="s">
        <v>252</v>
      </c>
      <c r="C528" s="121"/>
      <c r="D528" s="115">
        <v>100</v>
      </c>
      <c r="E528" s="117">
        <f>D528*0</f>
        <v>0</v>
      </c>
      <c r="F528" s="182"/>
      <c r="G528" s="74"/>
      <c r="H528" s="14"/>
      <c r="I528" s="74"/>
      <c r="J528" s="78"/>
    </row>
    <row r="529" spans="1:14" ht="15" x14ac:dyDescent="0.4">
      <c r="A529" s="75"/>
      <c r="B529" s="329"/>
      <c r="C529" s="330"/>
      <c r="D529" s="330"/>
      <c r="E529" s="330"/>
      <c r="F529" s="331"/>
      <c r="G529" s="74"/>
      <c r="H529" s="14"/>
      <c r="I529" s="74"/>
      <c r="J529" s="74"/>
    </row>
    <row r="530" spans="1:14" ht="15.5" thickBot="1" x14ac:dyDescent="0.45">
      <c r="A530" s="75"/>
      <c r="B530" s="186" t="s">
        <v>160</v>
      </c>
      <c r="C530" s="187">
        <f>SUM(C522:C526)</f>
        <v>4</v>
      </c>
      <c r="D530" s="187">
        <f>SUM(D522:D528)</f>
        <v>135.67963388890001</v>
      </c>
      <c r="E530" s="188">
        <f>SUM(E522:E528)</f>
        <v>9.1516544197999998</v>
      </c>
      <c r="F530" s="189"/>
      <c r="G530" s="74"/>
      <c r="H530" s="14"/>
      <c r="I530" s="74"/>
      <c r="J530" s="74"/>
    </row>
    <row r="531" spans="1:14" ht="15" x14ac:dyDescent="0.4">
      <c r="A531" s="75"/>
      <c r="B531" s="120"/>
      <c r="C531" s="120"/>
      <c r="D531" s="120"/>
      <c r="E531" s="120"/>
      <c r="F531" s="120"/>
      <c r="G531" s="74"/>
      <c r="H531" s="14"/>
      <c r="I531" s="74"/>
      <c r="J531" s="74"/>
    </row>
    <row r="532" spans="1:14" ht="15.5" thickBot="1" x14ac:dyDescent="0.45">
      <c r="A532" s="75"/>
      <c r="B532" s="120"/>
      <c r="C532" s="120"/>
      <c r="D532" s="120"/>
      <c r="E532" s="120"/>
      <c r="F532" s="120"/>
      <c r="G532" s="74"/>
      <c r="H532" s="14"/>
      <c r="I532" s="74"/>
      <c r="J532" s="74"/>
    </row>
    <row r="533" spans="1:14" ht="45" customHeight="1" thickBot="1" x14ac:dyDescent="0.45">
      <c r="A533" s="45"/>
      <c r="B533" s="190" t="s">
        <v>161</v>
      </c>
      <c r="C533" s="332" t="s">
        <v>162</v>
      </c>
      <c r="D533" s="333"/>
      <c r="E533" s="334"/>
      <c r="F533" s="180" t="s">
        <v>147</v>
      </c>
      <c r="G533" s="76"/>
      <c r="H533" s="14"/>
      <c r="I533" s="15"/>
      <c r="J533" s="15"/>
    </row>
    <row r="534" spans="1:14" ht="16" x14ac:dyDescent="0.4">
      <c r="A534" s="75"/>
      <c r="B534" s="191"/>
      <c r="C534" s="111" t="s">
        <v>148</v>
      </c>
      <c r="D534" s="111" t="s">
        <v>149</v>
      </c>
      <c r="E534" s="113" t="s">
        <v>150</v>
      </c>
      <c r="F534" s="182"/>
      <c r="G534" s="79"/>
      <c r="H534" s="14"/>
      <c r="I534" s="289" t="s">
        <v>149</v>
      </c>
      <c r="J534" s="290" t="s">
        <v>150</v>
      </c>
    </row>
    <row r="535" spans="1:14" ht="16" x14ac:dyDescent="0.4">
      <c r="A535" s="75"/>
      <c r="B535" s="181" t="s">
        <v>151</v>
      </c>
      <c r="C535" s="112" t="s">
        <v>163</v>
      </c>
      <c r="D535" s="112" t="s">
        <v>153</v>
      </c>
      <c r="E535" s="113" t="s">
        <v>154</v>
      </c>
      <c r="F535" s="182"/>
      <c r="G535" s="80"/>
      <c r="H535" s="14"/>
      <c r="I535" s="287" t="s">
        <v>153</v>
      </c>
      <c r="J535" s="288" t="s">
        <v>154</v>
      </c>
    </row>
    <row r="536" spans="1:14" ht="16" x14ac:dyDescent="0.4">
      <c r="A536" s="75"/>
      <c r="B536" s="192" t="s">
        <v>164</v>
      </c>
      <c r="C536" s="115">
        <v>1</v>
      </c>
      <c r="D536" s="116">
        <f>C536*I536</f>
        <v>6.6724741514000003</v>
      </c>
      <c r="E536" s="117">
        <f>C536*J536</f>
        <v>1.5218157332</v>
      </c>
      <c r="F536" s="127"/>
      <c r="G536" s="81"/>
      <c r="H536" s="14"/>
      <c r="I536" s="291">
        <v>6.6724741514000003</v>
      </c>
      <c r="J536" s="292">
        <v>1.5218157332</v>
      </c>
      <c r="M536" s="276"/>
      <c r="N536" s="276"/>
    </row>
    <row r="537" spans="1:14" ht="16" x14ac:dyDescent="0.4">
      <c r="A537" s="75"/>
      <c r="B537" s="192" t="s">
        <v>165</v>
      </c>
      <c r="C537" s="115">
        <v>1</v>
      </c>
      <c r="D537" s="116">
        <f>C537*I537</f>
        <v>6.6724741514000003</v>
      </c>
      <c r="E537" s="117">
        <f>C537*J537</f>
        <v>1.7331997142</v>
      </c>
      <c r="F537" s="127"/>
      <c r="G537" s="81"/>
      <c r="H537" s="14"/>
      <c r="I537" s="291">
        <v>6.6724741514000003</v>
      </c>
      <c r="J537" s="292">
        <v>1.7331997142</v>
      </c>
      <c r="M537" s="276"/>
      <c r="N537" s="276"/>
    </row>
    <row r="538" spans="1:14" ht="16.5" thickBot="1" x14ac:dyDescent="0.45">
      <c r="A538" s="75"/>
      <c r="B538" s="192" t="s">
        <v>166</v>
      </c>
      <c r="C538" s="115">
        <v>1</v>
      </c>
      <c r="D538" s="116">
        <f>C538*I538</f>
        <v>9.7222222000000001E-3</v>
      </c>
      <c r="E538" s="117">
        <f>C538*J538</f>
        <v>1.9635E-3</v>
      </c>
      <c r="F538" s="127"/>
      <c r="G538" s="81"/>
      <c r="H538" s="14"/>
      <c r="I538" s="293">
        <v>9.7222222000000001E-3</v>
      </c>
      <c r="J538" s="294">
        <v>1.9635E-3</v>
      </c>
      <c r="M538" s="276"/>
      <c r="N538" s="276"/>
    </row>
    <row r="539" spans="1:14" ht="15.5" thickBot="1" x14ac:dyDescent="0.45">
      <c r="A539" s="75"/>
      <c r="B539" s="335"/>
      <c r="C539" s="336"/>
      <c r="D539" s="336"/>
      <c r="E539" s="336"/>
      <c r="F539" s="337"/>
      <c r="G539" s="78"/>
      <c r="H539" s="14"/>
      <c r="I539" s="15"/>
      <c r="J539" s="15"/>
    </row>
    <row r="540" spans="1:14" ht="16" x14ac:dyDescent="0.4">
      <c r="A540" s="75"/>
      <c r="B540" s="191"/>
      <c r="C540" s="111" t="s">
        <v>148</v>
      </c>
      <c r="D540" s="111" t="s">
        <v>149</v>
      </c>
      <c r="E540" s="113" t="s">
        <v>150</v>
      </c>
      <c r="F540" s="193"/>
      <c r="G540" s="79"/>
      <c r="H540" s="14"/>
      <c r="I540" s="289" t="s">
        <v>149</v>
      </c>
      <c r="J540" s="290" t="s">
        <v>150</v>
      </c>
    </row>
    <row r="541" spans="1:14" ht="16" x14ac:dyDescent="0.4">
      <c r="A541" s="75"/>
      <c r="B541" s="194" t="s">
        <v>151</v>
      </c>
      <c r="C541" s="111" t="s">
        <v>152</v>
      </c>
      <c r="D541" s="112" t="s">
        <v>153</v>
      </c>
      <c r="E541" s="113" t="s">
        <v>154</v>
      </c>
      <c r="F541" s="195"/>
      <c r="G541" s="79"/>
      <c r="H541" s="14"/>
      <c r="I541" s="287" t="s">
        <v>153</v>
      </c>
      <c r="J541" s="288" t="s">
        <v>154</v>
      </c>
    </row>
    <row r="542" spans="1:14" ht="16" x14ac:dyDescent="0.4">
      <c r="A542" s="75"/>
      <c r="B542" s="194" t="s">
        <v>167</v>
      </c>
      <c r="C542" s="115">
        <v>1</v>
      </c>
      <c r="D542" s="116">
        <f t="shared" ref="D542:D550" si="6">C542*I542</f>
        <v>10.0797080169</v>
      </c>
      <c r="E542" s="117">
        <f t="shared" ref="E542:E550" si="7">C542*J542</f>
        <v>2.6980725360000002</v>
      </c>
      <c r="F542" s="127"/>
      <c r="G542" s="81"/>
      <c r="H542" s="14"/>
      <c r="I542" s="291">
        <v>10.0797080169</v>
      </c>
      <c r="J542" s="292">
        <v>2.6980725360000002</v>
      </c>
      <c r="M542" s="276"/>
      <c r="N542" s="276"/>
    </row>
    <row r="543" spans="1:14" ht="16" x14ac:dyDescent="0.4">
      <c r="A543" s="75"/>
      <c r="B543" s="194" t="s">
        <v>168</v>
      </c>
      <c r="C543" s="115">
        <v>1</v>
      </c>
      <c r="D543" s="116">
        <f t="shared" si="6"/>
        <v>10.0797080169</v>
      </c>
      <c r="E543" s="117">
        <f t="shared" si="7"/>
        <v>2.6980725360000002</v>
      </c>
      <c r="F543" s="127"/>
      <c r="G543" s="81"/>
      <c r="H543" s="14"/>
      <c r="I543" s="291">
        <v>10.0797080169</v>
      </c>
      <c r="J543" s="292">
        <v>2.6980725360000002</v>
      </c>
      <c r="M543" s="276"/>
      <c r="N543" s="276"/>
    </row>
    <row r="544" spans="1:14" ht="16" x14ac:dyDescent="0.4">
      <c r="A544" s="75"/>
      <c r="B544" s="194" t="s">
        <v>169</v>
      </c>
      <c r="C544" s="115">
        <v>1</v>
      </c>
      <c r="D544" s="116">
        <f t="shared" si="6"/>
        <v>10.0797080169</v>
      </c>
      <c r="E544" s="117">
        <f t="shared" si="7"/>
        <v>2.6980725360000002</v>
      </c>
      <c r="F544" s="127"/>
      <c r="G544" s="81"/>
      <c r="H544" s="14"/>
      <c r="I544" s="291">
        <v>10.0797080169</v>
      </c>
      <c r="J544" s="292">
        <v>2.6980725360000002</v>
      </c>
      <c r="M544" s="276"/>
      <c r="N544" s="276"/>
    </row>
    <row r="545" spans="1:14" ht="16" x14ac:dyDescent="0.4">
      <c r="A545" s="75"/>
      <c r="B545" s="194" t="s">
        <v>170</v>
      </c>
      <c r="C545" s="115">
        <v>1</v>
      </c>
      <c r="D545" s="116">
        <f t="shared" si="6"/>
        <v>10.278556891799999</v>
      </c>
      <c r="E545" s="117">
        <f t="shared" si="7"/>
        <v>2.8734084018999999</v>
      </c>
      <c r="F545" s="127"/>
      <c r="G545" s="81"/>
      <c r="H545" s="14"/>
      <c r="I545" s="291">
        <v>10.278556891799999</v>
      </c>
      <c r="J545" s="292">
        <v>2.8734084018999999</v>
      </c>
      <c r="M545" s="276"/>
      <c r="N545" s="276"/>
    </row>
    <row r="546" spans="1:14" ht="16" x14ac:dyDescent="0.4">
      <c r="A546" s="75"/>
      <c r="B546" s="194" t="s">
        <v>171</v>
      </c>
      <c r="C546" s="115">
        <v>1</v>
      </c>
      <c r="D546" s="116">
        <f t="shared" si="6"/>
        <v>10.278556891799999</v>
      </c>
      <c r="E546" s="117">
        <f t="shared" si="7"/>
        <v>2.8734084018999999</v>
      </c>
      <c r="F546" s="127"/>
      <c r="G546" s="81"/>
      <c r="H546" s="14"/>
      <c r="I546" s="291">
        <v>10.278556891799999</v>
      </c>
      <c r="J546" s="292">
        <v>2.8734084018999999</v>
      </c>
      <c r="M546" s="276"/>
      <c r="N546" s="276"/>
    </row>
    <row r="547" spans="1:14" ht="16" x14ac:dyDescent="0.4">
      <c r="A547" s="75"/>
      <c r="B547" s="194" t="s">
        <v>172</v>
      </c>
      <c r="C547" s="115">
        <v>1</v>
      </c>
      <c r="D547" s="116">
        <f t="shared" si="6"/>
        <v>10.278556891799999</v>
      </c>
      <c r="E547" s="117">
        <f t="shared" si="7"/>
        <v>2.8734084018999999</v>
      </c>
      <c r="F547" s="127"/>
      <c r="G547" s="81"/>
      <c r="H547" s="14"/>
      <c r="I547" s="291">
        <v>10.278556891799999</v>
      </c>
      <c r="J547" s="292">
        <v>2.8734084018999999</v>
      </c>
      <c r="M547" s="276"/>
      <c r="N547" s="276"/>
    </row>
    <row r="548" spans="1:14" ht="16" x14ac:dyDescent="0.4">
      <c r="A548" s="75"/>
      <c r="B548" s="194" t="s">
        <v>173</v>
      </c>
      <c r="C548" s="122">
        <v>1</v>
      </c>
      <c r="D548" s="116">
        <f t="shared" si="6"/>
        <v>9.7222222000000001E-3</v>
      </c>
      <c r="E548" s="117">
        <f t="shared" si="7"/>
        <v>1.9635E-3</v>
      </c>
      <c r="F548" s="127"/>
      <c r="G548" s="81"/>
      <c r="H548" s="14"/>
      <c r="I548" s="291">
        <v>9.7222222000000001E-3</v>
      </c>
      <c r="J548" s="292">
        <v>1.9635E-3</v>
      </c>
      <c r="M548" s="276"/>
      <c r="N548" s="276"/>
    </row>
    <row r="549" spans="1:14" ht="16" x14ac:dyDescent="0.4">
      <c r="A549" s="75"/>
      <c r="B549" s="194" t="s">
        <v>174</v>
      </c>
      <c r="C549" s="122">
        <v>1</v>
      </c>
      <c r="D549" s="116">
        <f t="shared" si="6"/>
        <v>9.7222222000000001E-3</v>
      </c>
      <c r="E549" s="117">
        <f t="shared" si="7"/>
        <v>1.9635E-3</v>
      </c>
      <c r="F549" s="127"/>
      <c r="G549" s="81"/>
      <c r="H549" s="14"/>
      <c r="I549" s="291">
        <v>9.7222222000000001E-3</v>
      </c>
      <c r="J549" s="292">
        <v>1.9635E-3</v>
      </c>
      <c r="M549" s="276"/>
      <c r="N549" s="276"/>
    </row>
    <row r="550" spans="1:14" ht="16.5" thickBot="1" x14ac:dyDescent="0.45">
      <c r="A550" s="75"/>
      <c r="B550" s="194" t="s">
        <v>175</v>
      </c>
      <c r="C550" s="122">
        <v>1</v>
      </c>
      <c r="D550" s="116">
        <f t="shared" si="6"/>
        <v>9.7222222000000001E-3</v>
      </c>
      <c r="E550" s="117">
        <f t="shared" si="7"/>
        <v>1.9635E-3</v>
      </c>
      <c r="F550" s="127"/>
      <c r="G550" s="81"/>
      <c r="H550" s="14"/>
      <c r="I550" s="293">
        <v>9.7222222000000001E-3</v>
      </c>
      <c r="J550" s="294">
        <v>1.9635E-3</v>
      </c>
      <c r="M550" s="276"/>
      <c r="N550" s="276"/>
    </row>
    <row r="551" spans="1:14" ht="16" x14ac:dyDescent="0.4">
      <c r="A551" s="75"/>
      <c r="B551" s="196"/>
      <c r="C551" s="125"/>
      <c r="D551" s="125"/>
      <c r="E551" s="125"/>
      <c r="F551" s="182"/>
      <c r="G551" s="74"/>
      <c r="H551" s="14"/>
      <c r="I551" s="74"/>
      <c r="J551" s="295"/>
    </row>
    <row r="552" spans="1:14" ht="16.5" thickBot="1" x14ac:dyDescent="0.45">
      <c r="A552" s="75"/>
      <c r="B552" s="186" t="s">
        <v>176</v>
      </c>
      <c r="C552" s="187">
        <f>SUM(C536:C538,C542:C550)</f>
        <v>12</v>
      </c>
      <c r="D552" s="187">
        <f>SUM(D536:D538,D542:D550)</f>
        <v>74.458631917699989</v>
      </c>
      <c r="E552" s="188">
        <f>SUM(E536:E538,E542:E550)</f>
        <v>19.977312261099996</v>
      </c>
      <c r="F552" s="189"/>
      <c r="G552" s="74"/>
      <c r="H552" s="14"/>
      <c r="I552" s="74"/>
      <c r="J552" s="295"/>
    </row>
    <row r="553" spans="1:14" ht="16" x14ac:dyDescent="0.4">
      <c r="A553" s="75"/>
      <c r="B553" s="120"/>
      <c r="C553" s="120"/>
      <c r="D553" s="120"/>
      <c r="E553" s="120"/>
      <c r="F553" s="120"/>
      <c r="G553" s="74"/>
      <c r="H553" s="14"/>
      <c r="I553" s="74"/>
      <c r="J553" s="295"/>
    </row>
    <row r="554" spans="1:14" ht="16.5" thickBot="1" x14ac:dyDescent="0.45">
      <c r="A554" s="75"/>
      <c r="B554" s="120"/>
      <c r="C554" s="120"/>
      <c r="D554" s="120"/>
      <c r="E554" s="120"/>
      <c r="F554" s="120"/>
      <c r="G554" s="74"/>
      <c r="H554" s="14"/>
      <c r="I554" s="74"/>
      <c r="J554" s="295"/>
    </row>
    <row r="555" spans="1:14" ht="27" customHeight="1" thickBot="1" x14ac:dyDescent="0.45">
      <c r="A555" s="45"/>
      <c r="B555" s="179" t="s">
        <v>177</v>
      </c>
      <c r="C555" s="332" t="s">
        <v>178</v>
      </c>
      <c r="D555" s="333"/>
      <c r="E555" s="334"/>
      <c r="F555" s="180" t="s">
        <v>144</v>
      </c>
      <c r="G555" s="74"/>
      <c r="H555" s="14"/>
      <c r="I555" s="15"/>
      <c r="J555" s="15"/>
    </row>
    <row r="556" spans="1:14" ht="16" x14ac:dyDescent="0.4">
      <c r="A556" s="74"/>
      <c r="B556" s="197"/>
      <c r="C556" s="338" t="s">
        <v>149</v>
      </c>
      <c r="D556" s="339"/>
      <c r="E556" s="113" t="s">
        <v>150</v>
      </c>
      <c r="F556" s="198"/>
      <c r="G556" s="74"/>
      <c r="H556" s="14"/>
      <c r="I556" s="296" t="s">
        <v>150</v>
      </c>
      <c r="J556" s="15"/>
    </row>
    <row r="557" spans="1:14" ht="16" x14ac:dyDescent="0.4">
      <c r="A557" s="74"/>
      <c r="B557" s="181" t="s">
        <v>151</v>
      </c>
      <c r="C557" s="338" t="s">
        <v>153</v>
      </c>
      <c r="D557" s="339"/>
      <c r="E557" s="113" t="s">
        <v>154</v>
      </c>
      <c r="F557" s="198"/>
      <c r="G557" s="74"/>
      <c r="H557" s="14"/>
      <c r="I557" s="297" t="s">
        <v>154</v>
      </c>
      <c r="J557" s="15"/>
    </row>
    <row r="558" spans="1:14" ht="16" x14ac:dyDescent="0.4">
      <c r="A558" s="74"/>
      <c r="B558" s="199" t="s">
        <v>179</v>
      </c>
      <c r="C558" s="340">
        <v>1</v>
      </c>
      <c r="D558" s="341"/>
      <c r="E558" s="114" t="s">
        <v>180</v>
      </c>
      <c r="F558" s="127"/>
      <c r="G558" s="74"/>
      <c r="H558" s="14"/>
      <c r="I558" s="298" t="s">
        <v>180</v>
      </c>
      <c r="J558" s="15"/>
    </row>
    <row r="559" spans="1:14" ht="16" x14ac:dyDescent="0.4">
      <c r="A559" s="74"/>
      <c r="B559" s="183" t="s">
        <v>181</v>
      </c>
      <c r="C559" s="340">
        <v>1</v>
      </c>
      <c r="D559" s="341"/>
      <c r="E559" s="123">
        <f>C559*I559</f>
        <v>0.378</v>
      </c>
      <c r="F559" s="127"/>
      <c r="G559" s="74"/>
      <c r="H559" s="14"/>
      <c r="I559" s="299">
        <v>0.378</v>
      </c>
      <c r="J559" s="15"/>
    </row>
    <row r="560" spans="1:14" ht="16.5" thickBot="1" x14ac:dyDescent="0.45">
      <c r="A560" s="74"/>
      <c r="B560" s="183" t="s">
        <v>182</v>
      </c>
      <c r="C560" s="342">
        <f>C559-C558</f>
        <v>0</v>
      </c>
      <c r="D560" s="343"/>
      <c r="E560" s="123">
        <f>C560*I560</f>
        <v>0</v>
      </c>
      <c r="F560" s="182"/>
      <c r="G560" s="74"/>
      <c r="H560" s="14"/>
      <c r="I560" s="300">
        <v>0.378</v>
      </c>
      <c r="J560" s="15"/>
    </row>
    <row r="561" spans="1:8" ht="15" x14ac:dyDescent="0.4">
      <c r="A561" s="74"/>
      <c r="B561" s="344"/>
      <c r="C561" s="345"/>
      <c r="D561" s="345"/>
      <c r="E561" s="345"/>
      <c r="F561" s="182"/>
      <c r="G561" s="74"/>
      <c r="H561" s="14"/>
    </row>
    <row r="562" spans="1:8" ht="15" x14ac:dyDescent="0.4">
      <c r="A562" s="74"/>
      <c r="B562" s="346" t="s">
        <v>183</v>
      </c>
      <c r="C562" s="347"/>
      <c r="D562" s="347"/>
      <c r="E562" s="348"/>
      <c r="F562" s="220" t="s">
        <v>144</v>
      </c>
      <c r="G562" s="74"/>
      <c r="H562" s="14"/>
    </row>
    <row r="563" spans="1:8" ht="15" x14ac:dyDescent="0.4">
      <c r="A563" s="74"/>
      <c r="B563" s="200" t="s">
        <v>184</v>
      </c>
      <c r="C563" s="349">
        <f>C559+D552+D530</f>
        <v>211.1382658066</v>
      </c>
      <c r="D563" s="350"/>
      <c r="E563" s="351"/>
      <c r="F563" s="127"/>
      <c r="G563" s="82"/>
      <c r="H563" s="14"/>
    </row>
    <row r="564" spans="1:8" ht="15" x14ac:dyDescent="0.4">
      <c r="A564" s="74"/>
      <c r="B564" s="201" t="s">
        <v>185</v>
      </c>
      <c r="C564" s="308">
        <f>SUM(E530,E552)</f>
        <v>29.128966680899996</v>
      </c>
      <c r="D564" s="309"/>
      <c r="E564" s="310"/>
      <c r="F564" s="127"/>
      <c r="G564" s="82"/>
      <c r="H564" s="14"/>
    </row>
    <row r="565" spans="1:8" ht="15" x14ac:dyDescent="0.4">
      <c r="A565" s="74"/>
      <c r="B565" s="201" t="s">
        <v>186</v>
      </c>
      <c r="C565" s="308">
        <f>E559</f>
        <v>0.378</v>
      </c>
      <c r="D565" s="309"/>
      <c r="E565" s="310"/>
      <c r="F565" s="127"/>
      <c r="G565" s="82"/>
      <c r="H565" s="14"/>
    </row>
    <row r="566" spans="1:8" ht="15" x14ac:dyDescent="0.4">
      <c r="A566" s="74"/>
      <c r="B566" s="201" t="s">
        <v>187</v>
      </c>
      <c r="C566" s="308" t="str">
        <f>IF(C517=0,"",SUM(E530,E552,E559)/C517)</f>
        <v/>
      </c>
      <c r="D566" s="309"/>
      <c r="E566" s="310"/>
      <c r="F566" s="127"/>
      <c r="G566" s="82"/>
      <c r="H566" s="14"/>
    </row>
    <row r="567" spans="1:8" ht="15" x14ac:dyDescent="0.4">
      <c r="A567" s="83"/>
      <c r="B567" s="201" t="s">
        <v>188</v>
      </c>
      <c r="C567" s="308" t="str">
        <f>IF(C517=0,"",SUM(E560,E552,E530)/C517)</f>
        <v/>
      </c>
      <c r="D567" s="309"/>
      <c r="E567" s="310"/>
      <c r="F567" s="127"/>
      <c r="G567" s="82"/>
      <c r="H567" s="14"/>
    </row>
    <row r="568" spans="1:8" ht="15.5" thickBot="1" x14ac:dyDescent="0.45">
      <c r="A568" s="74"/>
      <c r="B568" s="202" t="s">
        <v>189</v>
      </c>
      <c r="C568" s="311" t="str">
        <f>IF(C517=0,"",SUM(C560,D552,D530)/C517)</f>
        <v/>
      </c>
      <c r="D568" s="312"/>
      <c r="E568" s="313"/>
      <c r="F568" s="203"/>
      <c r="G568" s="82"/>
      <c r="H568" s="14"/>
    </row>
    <row r="569" spans="1:8" ht="15" x14ac:dyDescent="0.4">
      <c r="A569" s="74"/>
      <c r="B569" s="120"/>
      <c r="C569" s="120"/>
      <c r="D569" s="120"/>
      <c r="E569" s="120"/>
      <c r="F569" s="120"/>
      <c r="G569" s="120"/>
      <c r="H569" s="14"/>
    </row>
    <row r="570" spans="1:8" ht="15" x14ac:dyDescent="0.35">
      <c r="A570" s="45"/>
      <c r="B570" s="318" t="s">
        <v>251</v>
      </c>
      <c r="C570" s="318"/>
      <c r="D570" s="318"/>
      <c r="E570" s="318"/>
      <c r="F570" s="318"/>
      <c r="G570" s="318"/>
      <c r="H570" s="318"/>
    </row>
    <row r="571" spans="1:8" ht="15" x14ac:dyDescent="0.35">
      <c r="A571" s="132"/>
      <c r="B571" s="354" t="s">
        <v>280</v>
      </c>
      <c r="C571" s="354"/>
      <c r="D571" s="354"/>
      <c r="E571" s="354"/>
      <c r="F571" s="354"/>
      <c r="G571" s="354"/>
      <c r="H571" s="354"/>
    </row>
    <row r="572" spans="1:8" ht="15.5" thickBot="1" x14ac:dyDescent="0.45">
      <c r="A572" s="132"/>
      <c r="B572" s="87"/>
      <c r="C572" s="14"/>
      <c r="D572" s="14"/>
      <c r="E572" s="14"/>
      <c r="F572" s="14"/>
      <c r="G572" s="14"/>
      <c r="H572" s="14"/>
    </row>
    <row r="573" spans="1:8" ht="15" x14ac:dyDescent="0.4">
      <c r="A573" s="74"/>
      <c r="B573" s="126"/>
      <c r="C573" s="314" t="s">
        <v>190</v>
      </c>
      <c r="D573" s="315"/>
      <c r="E573" s="173" t="s">
        <v>57</v>
      </c>
      <c r="F573" s="120"/>
      <c r="G573" s="120"/>
      <c r="H573" s="14"/>
    </row>
    <row r="574" spans="1:8" ht="15" x14ac:dyDescent="0.4">
      <c r="A574" s="74"/>
      <c r="B574" s="47" t="s">
        <v>191</v>
      </c>
      <c r="C574" s="306" t="s">
        <v>192</v>
      </c>
      <c r="D574" s="307"/>
      <c r="E574" s="174"/>
      <c r="F574" s="128"/>
      <c r="G574" s="120"/>
      <c r="H574" s="14"/>
    </row>
    <row r="575" spans="1:8" ht="15" x14ac:dyDescent="0.4">
      <c r="A575" s="74"/>
      <c r="B575" s="47"/>
      <c r="C575" s="306" t="s">
        <v>193</v>
      </c>
      <c r="D575" s="307"/>
      <c r="E575" s="174"/>
      <c r="F575" s="128"/>
      <c r="G575" s="120"/>
      <c r="H575" s="14"/>
    </row>
    <row r="576" spans="1:8" ht="15" x14ac:dyDescent="0.4">
      <c r="A576" s="74"/>
      <c r="B576" s="47"/>
      <c r="C576" s="352" t="s">
        <v>194</v>
      </c>
      <c r="D576" s="353"/>
      <c r="E576" s="174"/>
      <c r="F576" s="128"/>
      <c r="G576" s="120"/>
      <c r="H576" s="14"/>
    </row>
    <row r="577" spans="1:8" ht="15" x14ac:dyDescent="0.4">
      <c r="A577" s="74"/>
      <c r="B577" s="129"/>
      <c r="C577" s="306" t="s">
        <v>195</v>
      </c>
      <c r="D577" s="307"/>
      <c r="E577" s="174"/>
      <c r="F577" s="128"/>
      <c r="G577" s="120"/>
      <c r="H577" s="14"/>
    </row>
    <row r="578" spans="1:8" ht="15" x14ac:dyDescent="0.4">
      <c r="A578" s="74"/>
      <c r="B578" s="47"/>
      <c r="C578" s="306" t="s">
        <v>196</v>
      </c>
      <c r="D578" s="307"/>
      <c r="E578" s="174"/>
      <c r="F578" s="128"/>
      <c r="G578" s="120"/>
      <c r="H578" s="14"/>
    </row>
    <row r="579" spans="1:8" ht="15" x14ac:dyDescent="0.4">
      <c r="A579" s="74"/>
      <c r="B579" s="47"/>
      <c r="C579" s="306" t="s">
        <v>197</v>
      </c>
      <c r="D579" s="307"/>
      <c r="E579" s="174"/>
      <c r="F579" s="128"/>
      <c r="G579" s="120"/>
      <c r="H579" s="14"/>
    </row>
    <row r="580" spans="1:8" ht="15" x14ac:dyDescent="0.4">
      <c r="A580" s="74"/>
      <c r="B580" s="47"/>
      <c r="C580" s="306" t="s">
        <v>198</v>
      </c>
      <c r="D580" s="307"/>
      <c r="E580" s="174"/>
      <c r="F580" s="128"/>
      <c r="G580" s="120"/>
      <c r="H580" s="14"/>
    </row>
    <row r="581" spans="1:8" ht="15.5" thickBot="1" x14ac:dyDescent="0.45">
      <c r="A581" s="74"/>
      <c r="B581" s="47"/>
      <c r="C581" s="304" t="s">
        <v>199</v>
      </c>
      <c r="D581" s="305"/>
      <c r="E581" s="175"/>
      <c r="F581" s="128"/>
      <c r="G581" s="120"/>
      <c r="H581" s="14"/>
    </row>
    <row r="582" spans="1:8" ht="15" x14ac:dyDescent="0.4">
      <c r="A582" s="74"/>
      <c r="B582" s="130" t="s">
        <v>200</v>
      </c>
      <c r="C582" s="306" t="s">
        <v>201</v>
      </c>
      <c r="D582" s="307"/>
      <c r="E582" s="176"/>
      <c r="F582" s="128"/>
      <c r="G582" s="120"/>
      <c r="H582" s="14"/>
    </row>
    <row r="583" spans="1:8" ht="15" x14ac:dyDescent="0.4">
      <c r="A583" s="74"/>
      <c r="B583" s="47"/>
      <c r="C583" s="306" t="s">
        <v>202</v>
      </c>
      <c r="D583" s="307"/>
      <c r="E583" s="174"/>
      <c r="F583" s="128"/>
      <c r="G583" s="120"/>
      <c r="H583" s="14"/>
    </row>
    <row r="584" spans="1:8" ht="15" x14ac:dyDescent="0.4">
      <c r="A584" s="74"/>
      <c r="B584" s="47"/>
      <c r="C584" s="306" t="s">
        <v>203</v>
      </c>
      <c r="D584" s="307"/>
      <c r="E584" s="174"/>
      <c r="F584" s="128"/>
      <c r="G584" s="120"/>
      <c r="H584" s="14"/>
    </row>
    <row r="585" spans="1:8" ht="15" x14ac:dyDescent="0.4">
      <c r="A585" s="74"/>
      <c r="B585" s="47"/>
      <c r="C585" s="306" t="s">
        <v>204</v>
      </c>
      <c r="D585" s="307"/>
      <c r="E585" s="174"/>
      <c r="F585" s="128"/>
      <c r="G585" s="120"/>
      <c r="H585" s="14"/>
    </row>
    <row r="586" spans="1:8" ht="15" x14ac:dyDescent="0.4">
      <c r="A586" s="74"/>
      <c r="B586" s="47"/>
      <c r="C586" s="306" t="s">
        <v>205</v>
      </c>
      <c r="D586" s="307"/>
      <c r="E586" s="174"/>
      <c r="F586" s="128"/>
      <c r="G586" s="120"/>
      <c r="H586" s="14"/>
    </row>
    <row r="587" spans="1:8" ht="15" x14ac:dyDescent="0.4">
      <c r="A587" s="74"/>
      <c r="B587" s="47"/>
      <c r="C587" s="306" t="s">
        <v>206</v>
      </c>
      <c r="D587" s="307"/>
      <c r="E587" s="174"/>
      <c r="F587" s="128"/>
      <c r="G587" s="120"/>
      <c r="H587" s="14"/>
    </row>
    <row r="588" spans="1:8" ht="15.5" thickBot="1" x14ac:dyDescent="0.45">
      <c r="A588" s="74"/>
      <c r="B588" s="131"/>
      <c r="C588" s="304" t="s">
        <v>207</v>
      </c>
      <c r="D588" s="305"/>
      <c r="E588" s="177"/>
      <c r="F588" s="128"/>
      <c r="G588" s="120"/>
      <c r="H588" s="14"/>
    </row>
    <row r="589" spans="1:8" ht="15" x14ac:dyDescent="0.4">
      <c r="A589" s="74"/>
      <c r="B589" s="120"/>
      <c r="C589" s="120"/>
      <c r="D589" s="120"/>
      <c r="E589" s="120"/>
      <c r="F589" s="120"/>
      <c r="G589" s="120"/>
      <c r="H589" s="14"/>
    </row>
    <row r="590" spans="1:8" ht="15" x14ac:dyDescent="0.4">
      <c r="A590" s="84"/>
      <c r="B590" s="178" t="s">
        <v>290</v>
      </c>
      <c r="C590" s="120"/>
      <c r="D590" s="120"/>
      <c r="E590" s="120"/>
      <c r="F590" s="120"/>
      <c r="G590" s="120"/>
      <c r="H590" s="14"/>
    </row>
    <row r="591" spans="1:8" ht="15" x14ac:dyDescent="0.4">
      <c r="A591" s="84"/>
      <c r="B591" s="37" t="s">
        <v>286</v>
      </c>
      <c r="C591" s="120"/>
      <c r="D591" s="120"/>
      <c r="E591" s="120"/>
      <c r="F591" s="120"/>
      <c r="G591" s="120"/>
      <c r="H591" s="14"/>
    </row>
    <row r="592" spans="1:8" ht="15" x14ac:dyDescent="0.4">
      <c r="A592" s="84"/>
      <c r="B592" s="37" t="s">
        <v>291</v>
      </c>
      <c r="C592" s="37"/>
      <c r="D592" s="37"/>
      <c r="E592" s="37"/>
      <c r="F592" s="37"/>
      <c r="G592" s="120"/>
      <c r="H592" s="14"/>
    </row>
    <row r="593" spans="1:8" ht="15" x14ac:dyDescent="0.4">
      <c r="A593" s="84"/>
      <c r="B593" s="37" t="s">
        <v>287</v>
      </c>
      <c r="C593" s="37"/>
      <c r="D593" s="37"/>
      <c r="E593" s="37"/>
      <c r="F593" s="37"/>
      <c r="G593" s="37"/>
      <c r="H593" s="14"/>
    </row>
    <row r="594" spans="1:8" ht="15" x14ac:dyDescent="0.4">
      <c r="A594" s="84"/>
      <c r="B594" s="37" t="s">
        <v>288</v>
      </c>
      <c r="C594" s="37"/>
      <c r="D594" s="37"/>
      <c r="E594" s="37"/>
      <c r="F594" s="37"/>
      <c r="G594" s="37"/>
      <c r="H594" s="14"/>
    </row>
    <row r="595" spans="1:8" ht="15" x14ac:dyDescent="0.4">
      <c r="A595" s="84"/>
      <c r="B595" s="37" t="s">
        <v>289</v>
      </c>
      <c r="C595" s="37"/>
      <c r="D595" s="37"/>
      <c r="E595" s="37"/>
      <c r="F595" s="37"/>
      <c r="G595" s="37"/>
      <c r="H595" s="14"/>
    </row>
    <row r="596" spans="1:8" ht="15" x14ac:dyDescent="0.4">
      <c r="A596" s="45"/>
      <c r="B596" s="37"/>
      <c r="C596" s="37"/>
      <c r="D596" s="37"/>
      <c r="E596" s="37"/>
      <c r="F596" s="37"/>
      <c r="G596" s="37"/>
      <c r="H596" s="14"/>
    </row>
    <row r="597" spans="1:8" ht="15" x14ac:dyDescent="0.35">
      <c r="A597" s="12"/>
      <c r="B597" s="301" t="s">
        <v>250</v>
      </c>
      <c r="C597" s="301"/>
      <c r="D597" s="301"/>
      <c r="E597" s="301"/>
      <c r="F597" s="301"/>
      <c r="G597" s="301"/>
      <c r="H597" s="301"/>
    </row>
    <row r="598" spans="1:8" ht="15.5" thickBot="1" x14ac:dyDescent="0.45">
      <c r="A598" s="12"/>
      <c r="B598" s="71"/>
      <c r="C598" s="71"/>
      <c r="D598" s="71"/>
      <c r="E598" s="71"/>
      <c r="F598" s="71"/>
      <c r="G598" s="71"/>
      <c r="H598" s="14"/>
    </row>
    <row r="599" spans="1:8" ht="15" x14ac:dyDescent="0.4">
      <c r="A599" s="12"/>
      <c r="B599" s="207" t="s">
        <v>208</v>
      </c>
      <c r="C599" s="204"/>
      <c r="D599" s="71"/>
      <c r="E599" s="71"/>
      <c r="F599" s="71"/>
      <c r="G599" s="71"/>
      <c r="H599" s="14"/>
    </row>
    <row r="600" spans="1:8" ht="15" x14ac:dyDescent="0.4">
      <c r="A600" s="12"/>
      <c r="B600" s="208" t="s">
        <v>209</v>
      </c>
      <c r="C600" s="205"/>
      <c r="D600" s="71"/>
      <c r="E600" s="71"/>
      <c r="F600" s="71"/>
      <c r="G600" s="71"/>
      <c r="H600" s="14"/>
    </row>
    <row r="601" spans="1:8" ht="15.5" thickBot="1" x14ac:dyDescent="0.45">
      <c r="A601" s="12"/>
      <c r="B601" s="209" t="s">
        <v>210</v>
      </c>
      <c r="C601" s="206"/>
      <c r="D601" s="71"/>
      <c r="E601" s="71"/>
      <c r="F601" s="71"/>
      <c r="G601" s="71"/>
      <c r="H601" s="14"/>
    </row>
    <row r="602" spans="1:8" ht="15" x14ac:dyDescent="0.4">
      <c r="A602" s="71"/>
      <c r="B602" s="71"/>
      <c r="C602" s="71"/>
      <c r="D602" s="71"/>
      <c r="E602" s="71"/>
      <c r="F602" s="71"/>
      <c r="G602" s="71"/>
      <c r="H602" s="14"/>
    </row>
    <row r="603" spans="1:8" ht="15" x14ac:dyDescent="0.35">
      <c r="A603" s="71"/>
      <c r="B603" s="71"/>
      <c r="C603" s="71"/>
      <c r="D603" s="71"/>
      <c r="E603" s="71"/>
      <c r="F603" s="71"/>
      <c r="G603" s="71"/>
      <c r="H603" s="71"/>
    </row>
    <row r="604" spans="1:8" ht="15" x14ac:dyDescent="0.35">
      <c r="A604" s="71"/>
      <c r="B604" s="71"/>
      <c r="C604" s="71"/>
      <c r="D604" s="71"/>
      <c r="E604" s="71"/>
      <c r="F604" s="71"/>
      <c r="G604" s="71"/>
      <c r="H604" s="71"/>
    </row>
    <row r="605" spans="1:8" ht="15" x14ac:dyDescent="0.35">
      <c r="A605" s="45"/>
      <c r="B605" s="45"/>
      <c r="C605" s="45"/>
      <c r="D605" s="45"/>
      <c r="E605" s="45"/>
      <c r="F605" s="45"/>
    </row>
    <row r="606" spans="1:8" ht="15" x14ac:dyDescent="0.4">
      <c r="A606" s="45"/>
      <c r="B606" s="45"/>
      <c r="C606" s="45"/>
      <c r="D606" s="45"/>
      <c r="E606" s="45"/>
      <c r="F606" s="45"/>
      <c r="G606" s="15"/>
    </row>
    <row r="607" spans="1:8" ht="15" x14ac:dyDescent="0.4">
      <c r="A607" s="45"/>
      <c r="B607" s="45"/>
      <c r="C607" s="45"/>
      <c r="D607" s="45"/>
      <c r="E607" s="45"/>
      <c r="F607" s="45"/>
      <c r="G607" s="15"/>
      <c r="H607" s="15"/>
    </row>
    <row r="608" spans="1:8" ht="15" x14ac:dyDescent="0.4">
      <c r="A608" s="45"/>
      <c r="B608" s="45"/>
      <c r="C608" s="45"/>
      <c r="D608" s="45"/>
      <c r="E608" s="45"/>
      <c r="F608" s="45"/>
      <c r="G608" s="15"/>
      <c r="H608" s="15"/>
    </row>
    <row r="609" spans="1:8" ht="15" x14ac:dyDescent="0.4">
      <c r="A609" s="45"/>
      <c r="B609" s="45"/>
      <c r="C609" s="45"/>
      <c r="D609" s="45"/>
      <c r="E609" s="45"/>
      <c r="F609" s="45"/>
      <c r="G609" s="15"/>
      <c r="H609" s="15"/>
    </row>
    <row r="610" spans="1:8" ht="15" x14ac:dyDescent="0.4">
      <c r="A610" s="45"/>
      <c r="B610" s="45"/>
      <c r="C610" s="45"/>
      <c r="D610" s="45"/>
      <c r="E610" s="45"/>
      <c r="F610" s="45"/>
      <c r="G610" s="15"/>
      <c r="H610" s="15"/>
    </row>
    <row r="611" spans="1:8" ht="15" x14ac:dyDescent="0.4">
      <c r="A611" s="45"/>
      <c r="B611" s="45"/>
      <c r="C611" s="45"/>
      <c r="D611" s="45"/>
      <c r="E611" s="45"/>
      <c r="F611" s="45"/>
      <c r="G611" s="15"/>
      <c r="H611" s="15"/>
    </row>
    <row r="612" spans="1:8" ht="15" x14ac:dyDescent="0.4">
      <c r="A612" s="45"/>
      <c r="B612" s="45"/>
      <c r="C612" s="45"/>
      <c r="D612" s="45"/>
      <c r="E612" s="45"/>
      <c r="F612" s="45"/>
      <c r="G612" s="15"/>
      <c r="H612" s="15"/>
    </row>
    <row r="613" spans="1:8" ht="15" x14ac:dyDescent="0.4">
      <c r="A613" s="45"/>
      <c r="B613" s="45"/>
      <c r="C613" s="45"/>
      <c r="D613" s="45"/>
      <c r="E613" s="45"/>
      <c r="F613" s="45"/>
      <c r="G613" s="15"/>
      <c r="H613" s="15"/>
    </row>
    <row r="614" spans="1:8" ht="15" x14ac:dyDescent="0.4">
      <c r="A614" s="45"/>
      <c r="B614" s="45"/>
      <c r="C614" s="45"/>
      <c r="D614" s="45"/>
      <c r="E614" s="45"/>
      <c r="F614" s="45"/>
      <c r="G614" s="15"/>
      <c r="H614" s="15"/>
    </row>
    <row r="615" spans="1:8" ht="15" x14ac:dyDescent="0.4">
      <c r="A615" s="45"/>
      <c r="B615" s="45"/>
      <c r="C615" s="45"/>
      <c r="D615" s="45"/>
      <c r="E615" s="45"/>
      <c r="F615" s="45"/>
      <c r="G615" s="15"/>
      <c r="H615" s="15"/>
    </row>
    <row r="616" spans="1:8" ht="15" x14ac:dyDescent="0.4">
      <c r="A616" s="45"/>
      <c r="B616" s="45"/>
      <c r="C616" s="45"/>
      <c r="D616" s="45"/>
      <c r="E616" s="45"/>
      <c r="F616" s="45"/>
      <c r="G616" s="15"/>
      <c r="H616" s="15"/>
    </row>
    <row r="617" spans="1:8" ht="15" x14ac:dyDescent="0.4">
      <c r="A617" s="45"/>
      <c r="B617" s="45"/>
      <c r="C617" s="45"/>
      <c r="D617" s="45"/>
      <c r="E617" s="45"/>
      <c r="F617" s="45"/>
      <c r="G617" s="15"/>
      <c r="H617" s="15"/>
    </row>
    <row r="618" spans="1:8" ht="15" x14ac:dyDescent="0.4">
      <c r="A618" s="45"/>
      <c r="B618" s="45"/>
      <c r="C618" s="45"/>
      <c r="D618" s="45"/>
      <c r="E618" s="45"/>
      <c r="F618" s="45"/>
      <c r="G618" s="15"/>
      <c r="H618" s="15"/>
    </row>
    <row r="619" spans="1:8" ht="15" x14ac:dyDescent="0.4">
      <c r="A619" s="45"/>
      <c r="B619" s="45"/>
      <c r="C619" s="45"/>
      <c r="D619" s="45"/>
      <c r="E619" s="45"/>
      <c r="F619" s="45"/>
      <c r="G619" s="15"/>
      <c r="H619" s="15"/>
    </row>
    <row r="620" spans="1:8" ht="15" x14ac:dyDescent="0.4">
      <c r="A620" s="45"/>
      <c r="B620" s="45"/>
      <c r="C620" s="45"/>
      <c r="D620" s="45"/>
      <c r="E620" s="45"/>
      <c r="F620" s="45"/>
      <c r="G620" s="15"/>
      <c r="H620" s="15"/>
    </row>
    <row r="621" spans="1:8" ht="15" x14ac:dyDescent="0.4">
      <c r="A621" s="45"/>
      <c r="B621" s="45"/>
      <c r="C621" s="45"/>
      <c r="D621" s="45"/>
      <c r="E621" s="45"/>
      <c r="F621" s="45"/>
      <c r="G621" s="15"/>
      <c r="H621" s="15"/>
    </row>
    <row r="622" spans="1:8" ht="15" x14ac:dyDescent="0.4">
      <c r="A622" s="45"/>
      <c r="B622" s="45"/>
      <c r="C622" s="45"/>
      <c r="D622" s="45"/>
      <c r="E622" s="45"/>
      <c r="F622" s="45"/>
      <c r="G622" s="15"/>
      <c r="H622" s="15"/>
    </row>
    <row r="623" spans="1:8" ht="15" x14ac:dyDescent="0.4">
      <c r="A623" s="45"/>
      <c r="B623" s="45"/>
      <c r="C623" s="45"/>
      <c r="D623" s="45"/>
      <c r="E623" s="45"/>
      <c r="F623" s="45"/>
      <c r="G623" s="15"/>
      <c r="H623" s="15"/>
    </row>
    <row r="624" spans="1:8" ht="15" x14ac:dyDescent="0.4">
      <c r="A624" s="45"/>
      <c r="B624" s="45"/>
      <c r="C624" s="45"/>
      <c r="D624" s="45"/>
      <c r="E624" s="45"/>
      <c r="F624" s="45"/>
      <c r="G624" s="15"/>
      <c r="H624" s="15"/>
    </row>
    <row r="625" spans="1:8" ht="15" x14ac:dyDescent="0.4">
      <c r="A625" s="45"/>
      <c r="B625" s="45"/>
      <c r="C625" s="45"/>
      <c r="D625" s="45"/>
      <c r="E625" s="45"/>
      <c r="F625" s="45"/>
      <c r="G625" s="15"/>
      <c r="H625" s="15"/>
    </row>
    <row r="626" spans="1:8" ht="15" x14ac:dyDescent="0.4">
      <c r="A626" s="45"/>
      <c r="B626" s="45"/>
      <c r="C626" s="45"/>
      <c r="D626" s="45"/>
      <c r="E626" s="45"/>
      <c r="F626" s="45"/>
      <c r="G626" s="15"/>
      <c r="H626" s="15"/>
    </row>
    <row r="627" spans="1:8" ht="15" x14ac:dyDescent="0.4">
      <c r="A627" s="45"/>
      <c r="B627" s="45"/>
      <c r="C627" s="45"/>
      <c r="D627" s="45"/>
      <c r="E627" s="45"/>
      <c r="F627" s="45"/>
      <c r="G627" s="15"/>
      <c r="H627" s="15"/>
    </row>
    <row r="628" spans="1:8" ht="15" x14ac:dyDescent="0.4">
      <c r="A628" s="45"/>
      <c r="B628" s="45"/>
      <c r="C628" s="45"/>
      <c r="D628" s="45"/>
      <c r="E628" s="45"/>
      <c r="F628" s="45"/>
      <c r="G628" s="15"/>
      <c r="H628" s="15"/>
    </row>
    <row r="629" spans="1:8" ht="15" x14ac:dyDescent="0.4">
      <c r="A629" s="45"/>
      <c r="B629" s="45"/>
      <c r="C629" s="45"/>
      <c r="D629" s="45"/>
      <c r="E629" s="45"/>
      <c r="F629" s="45"/>
      <c r="G629" s="15"/>
      <c r="H629" s="15"/>
    </row>
    <row r="630" spans="1:8" ht="15" x14ac:dyDescent="0.4">
      <c r="A630" s="45"/>
      <c r="B630" s="45"/>
      <c r="C630" s="45"/>
      <c r="D630" s="45"/>
      <c r="E630" s="45"/>
      <c r="F630" s="45"/>
      <c r="G630" s="15"/>
      <c r="H630" s="15"/>
    </row>
    <row r="631" spans="1:8" ht="15" x14ac:dyDescent="0.4">
      <c r="A631" s="45"/>
      <c r="B631" s="45"/>
      <c r="C631" s="45"/>
      <c r="D631" s="45"/>
      <c r="E631" s="45"/>
      <c r="F631" s="45"/>
      <c r="G631" s="15"/>
      <c r="H631" s="15"/>
    </row>
    <row r="632" spans="1:8" ht="15" x14ac:dyDescent="0.4">
      <c r="A632" s="45"/>
      <c r="B632" s="45"/>
      <c r="C632" s="45"/>
      <c r="D632" s="45"/>
      <c r="E632" s="45"/>
      <c r="F632" s="45"/>
      <c r="G632" s="15"/>
      <c r="H632" s="15"/>
    </row>
    <row r="633" spans="1:8" ht="15" x14ac:dyDescent="0.4">
      <c r="A633" s="45"/>
      <c r="B633" s="45"/>
      <c r="C633" s="45"/>
      <c r="D633" s="45"/>
      <c r="E633" s="45"/>
      <c r="F633" s="45"/>
      <c r="G633" s="15"/>
      <c r="H633" s="15"/>
    </row>
    <row r="634" spans="1:8" ht="15" x14ac:dyDescent="0.4">
      <c r="A634" s="45"/>
      <c r="B634" s="45"/>
      <c r="C634" s="45"/>
      <c r="D634" s="45"/>
      <c r="E634" s="45"/>
      <c r="F634" s="45"/>
      <c r="G634" s="15"/>
      <c r="H634" s="15"/>
    </row>
    <row r="635" spans="1:8" ht="15" x14ac:dyDescent="0.4">
      <c r="A635" s="45"/>
      <c r="B635" s="45"/>
      <c r="C635" s="45"/>
      <c r="D635" s="45"/>
      <c r="E635" s="45"/>
      <c r="F635" s="45"/>
      <c r="G635" s="15"/>
      <c r="H635" s="15"/>
    </row>
    <row r="636" spans="1:8" ht="15" x14ac:dyDescent="0.4">
      <c r="A636" s="45"/>
      <c r="B636" s="45"/>
      <c r="C636" s="45"/>
      <c r="D636" s="45"/>
      <c r="E636" s="45"/>
      <c r="F636" s="45"/>
      <c r="G636" s="15"/>
      <c r="H636" s="15"/>
    </row>
    <row r="637" spans="1:8" ht="15" x14ac:dyDescent="0.4">
      <c r="A637" s="45"/>
      <c r="B637" s="45"/>
      <c r="C637" s="45"/>
      <c r="D637" s="45"/>
      <c r="E637" s="45"/>
      <c r="F637" s="45"/>
      <c r="G637" s="15"/>
      <c r="H637" s="15"/>
    </row>
    <row r="638" spans="1:8" ht="15" x14ac:dyDescent="0.4">
      <c r="A638" s="45"/>
      <c r="B638" s="45"/>
      <c r="C638" s="45"/>
      <c r="D638" s="45"/>
      <c r="E638" s="45"/>
      <c r="F638" s="45"/>
      <c r="G638" s="15"/>
      <c r="H638" s="15"/>
    </row>
    <row r="639" spans="1:8" ht="15" x14ac:dyDescent="0.4">
      <c r="A639" s="45"/>
      <c r="B639" s="45"/>
      <c r="C639" s="45"/>
      <c r="D639" s="45"/>
      <c r="E639" s="45"/>
      <c r="F639" s="45"/>
      <c r="G639" s="15"/>
      <c r="H639" s="15"/>
    </row>
    <row r="640" spans="1:8" ht="15" x14ac:dyDescent="0.4">
      <c r="A640" s="45"/>
      <c r="B640" s="45"/>
      <c r="C640" s="45"/>
      <c r="D640" s="45"/>
      <c r="E640" s="45"/>
      <c r="F640" s="45"/>
      <c r="G640" s="15"/>
      <c r="H640" s="15"/>
    </row>
    <row r="641" spans="1:8" ht="15" x14ac:dyDescent="0.4">
      <c r="A641" s="45"/>
      <c r="B641" s="45"/>
      <c r="C641" s="45"/>
      <c r="D641" s="45"/>
      <c r="E641" s="45"/>
      <c r="F641" s="45"/>
      <c r="G641" s="15"/>
      <c r="H641" s="15"/>
    </row>
    <row r="642" spans="1:8" ht="15" x14ac:dyDescent="0.4">
      <c r="A642" s="45"/>
      <c r="B642" s="45"/>
      <c r="C642" s="45"/>
      <c r="D642" s="45"/>
      <c r="E642" s="45"/>
      <c r="F642" s="45"/>
      <c r="G642" s="15"/>
      <c r="H642" s="15"/>
    </row>
    <row r="643" spans="1:8" ht="15" x14ac:dyDescent="0.4">
      <c r="A643" s="45"/>
      <c r="B643" s="45"/>
      <c r="C643" s="45"/>
      <c r="D643" s="45"/>
      <c r="E643" s="45"/>
      <c r="F643" s="45"/>
      <c r="G643" s="15"/>
      <c r="H643" s="15"/>
    </row>
    <row r="644" spans="1:8" ht="15" x14ac:dyDescent="0.4">
      <c r="A644" s="45"/>
      <c r="B644" s="15"/>
      <c r="C644" s="15"/>
      <c r="D644" s="15"/>
      <c r="E644" s="15"/>
      <c r="F644" s="15"/>
      <c r="G644" s="15"/>
      <c r="H644" s="15"/>
    </row>
    <row r="645" spans="1:8" ht="15" x14ac:dyDescent="0.4">
      <c r="A645" s="45"/>
      <c r="B645" s="15"/>
      <c r="C645" s="15"/>
      <c r="D645" s="15"/>
      <c r="E645" s="15"/>
      <c r="F645" s="15"/>
      <c r="G645" s="15"/>
      <c r="H645" s="15"/>
    </row>
    <row r="646" spans="1:8" ht="15" x14ac:dyDescent="0.4">
      <c r="A646" s="45"/>
      <c r="B646" s="15"/>
      <c r="C646" s="15"/>
      <c r="D646" s="15"/>
      <c r="E646" s="15"/>
      <c r="F646" s="15"/>
      <c r="G646" s="15"/>
      <c r="H646" s="15"/>
    </row>
    <row r="647" spans="1:8" ht="15" x14ac:dyDescent="0.4">
      <c r="A647" s="45"/>
      <c r="B647" s="15"/>
      <c r="C647" s="15"/>
      <c r="D647" s="15"/>
      <c r="E647" s="15"/>
      <c r="F647" s="15"/>
      <c r="G647" s="15"/>
      <c r="H647" s="15"/>
    </row>
    <row r="648" spans="1:8" ht="15" x14ac:dyDescent="0.4">
      <c r="A648" s="45"/>
      <c r="B648" s="15"/>
      <c r="C648" s="15"/>
      <c r="D648" s="15"/>
      <c r="E648" s="15"/>
      <c r="F648" s="15"/>
      <c r="G648" s="15"/>
      <c r="H648" s="15"/>
    </row>
    <row r="649" spans="1:8" ht="15" x14ac:dyDescent="0.4">
      <c r="A649" s="45"/>
      <c r="B649" s="15"/>
      <c r="C649" s="15"/>
      <c r="D649" s="15"/>
      <c r="E649" s="15"/>
      <c r="F649" s="15"/>
      <c r="G649" s="15"/>
      <c r="H649" s="15"/>
    </row>
    <row r="650" spans="1:8" ht="15" x14ac:dyDescent="0.4">
      <c r="A650" s="45"/>
      <c r="B650" s="15"/>
      <c r="C650" s="15"/>
      <c r="D650" s="15"/>
      <c r="E650" s="15"/>
      <c r="F650" s="15"/>
      <c r="G650" s="15"/>
      <c r="H650" s="15"/>
    </row>
    <row r="651" spans="1:8" ht="15" x14ac:dyDescent="0.4">
      <c r="A651" s="45"/>
      <c r="B651" s="15"/>
      <c r="C651" s="15"/>
      <c r="D651" s="15"/>
      <c r="E651" s="15"/>
      <c r="F651" s="15"/>
      <c r="G651" s="15"/>
      <c r="H651" s="15"/>
    </row>
    <row r="652" spans="1:8" ht="15" x14ac:dyDescent="0.4">
      <c r="A652" s="45"/>
      <c r="B652" s="15"/>
      <c r="C652" s="15"/>
      <c r="D652" s="15"/>
      <c r="E652" s="15"/>
      <c r="F652" s="15"/>
      <c r="G652" s="15"/>
      <c r="H652" s="15"/>
    </row>
    <row r="653" spans="1:8" ht="15" x14ac:dyDescent="0.4">
      <c r="A653" s="45"/>
      <c r="B653" s="15"/>
      <c r="C653" s="15"/>
      <c r="D653" s="15"/>
      <c r="E653" s="15"/>
      <c r="F653" s="15"/>
      <c r="G653" s="15"/>
      <c r="H653" s="15"/>
    </row>
    <row r="654" spans="1:8" ht="15" x14ac:dyDescent="0.4">
      <c r="A654" s="45"/>
      <c r="B654" s="15"/>
      <c r="C654" s="15"/>
      <c r="D654" s="15"/>
      <c r="E654" s="15"/>
      <c r="F654" s="15"/>
      <c r="G654" s="15"/>
      <c r="H654" s="15"/>
    </row>
    <row r="655" spans="1:8" ht="15" x14ac:dyDescent="0.4">
      <c r="A655" s="45"/>
      <c r="B655" s="15"/>
      <c r="C655" s="15"/>
      <c r="D655" s="15"/>
      <c r="E655" s="15"/>
      <c r="F655" s="15"/>
      <c r="G655" s="15"/>
      <c r="H655" s="15"/>
    </row>
    <row r="656" spans="1:8" ht="15" x14ac:dyDescent="0.4">
      <c r="A656" s="45"/>
      <c r="B656" s="15"/>
      <c r="C656" s="15"/>
      <c r="D656" s="15"/>
      <c r="E656" s="15"/>
      <c r="F656" s="15"/>
      <c r="G656" s="15"/>
      <c r="H656" s="15"/>
    </row>
    <row r="657" spans="1:8" ht="15" x14ac:dyDescent="0.4">
      <c r="A657" s="45"/>
      <c r="B657" s="15"/>
      <c r="C657" s="15"/>
      <c r="D657" s="15"/>
      <c r="E657" s="15"/>
      <c r="F657" s="15"/>
      <c r="G657" s="15"/>
      <c r="H657" s="15"/>
    </row>
    <row r="658" spans="1:8" ht="15" x14ac:dyDescent="0.4">
      <c r="A658" s="45"/>
      <c r="B658" s="15"/>
      <c r="C658" s="15"/>
      <c r="D658" s="15"/>
      <c r="E658" s="15"/>
      <c r="F658" s="15"/>
      <c r="G658" s="15"/>
      <c r="H658" s="15"/>
    </row>
    <row r="659" spans="1:8" ht="15" x14ac:dyDescent="0.4">
      <c r="A659" s="45"/>
      <c r="B659" s="15"/>
      <c r="C659" s="15"/>
      <c r="D659" s="15"/>
      <c r="E659" s="15"/>
      <c r="F659" s="15"/>
      <c r="G659" s="15"/>
      <c r="H659" s="15"/>
    </row>
    <row r="660" spans="1:8" ht="15" x14ac:dyDescent="0.4">
      <c r="A660" s="45"/>
      <c r="B660" s="15"/>
      <c r="C660" s="15"/>
      <c r="D660" s="15"/>
      <c r="E660" s="15"/>
      <c r="F660" s="15"/>
      <c r="G660" s="15"/>
      <c r="H660" s="15"/>
    </row>
    <row r="661" spans="1:8" ht="15" x14ac:dyDescent="0.4">
      <c r="A661" s="45"/>
      <c r="B661" s="15"/>
      <c r="C661" s="15"/>
      <c r="D661" s="15"/>
      <c r="E661" s="15"/>
      <c r="F661" s="15"/>
      <c r="G661" s="15"/>
      <c r="H661" s="15"/>
    </row>
    <row r="662" spans="1:8" ht="15" x14ac:dyDescent="0.4">
      <c r="A662" s="45"/>
      <c r="B662" s="15"/>
      <c r="C662" s="15"/>
      <c r="D662" s="15"/>
      <c r="E662" s="15"/>
      <c r="F662" s="15"/>
      <c r="G662" s="15"/>
      <c r="H662" s="15"/>
    </row>
    <row r="663" spans="1:8" ht="15" x14ac:dyDescent="0.4">
      <c r="A663" s="45"/>
      <c r="B663" s="15"/>
      <c r="C663" s="15"/>
      <c r="D663" s="15"/>
      <c r="E663" s="15"/>
      <c r="F663" s="15"/>
      <c r="G663" s="15"/>
      <c r="H663" s="15"/>
    </row>
    <row r="664" spans="1:8" ht="15" x14ac:dyDescent="0.4">
      <c r="A664" s="45"/>
      <c r="B664" s="15"/>
      <c r="C664" s="15"/>
      <c r="D664" s="15"/>
      <c r="E664" s="15"/>
      <c r="F664" s="15"/>
      <c r="G664" s="15"/>
      <c r="H664" s="15"/>
    </row>
    <row r="665" spans="1:8" ht="15" x14ac:dyDescent="0.4">
      <c r="A665" s="45"/>
      <c r="B665" s="15"/>
      <c r="C665" s="15"/>
      <c r="D665" s="15"/>
      <c r="E665" s="15"/>
      <c r="F665" s="15"/>
      <c r="G665" s="15"/>
      <c r="H665" s="15"/>
    </row>
    <row r="666" spans="1:8" ht="15" x14ac:dyDescent="0.4">
      <c r="A666" s="45"/>
      <c r="B666" s="15"/>
      <c r="C666" s="15"/>
      <c r="D666" s="15"/>
      <c r="E666" s="15"/>
      <c r="F666" s="15"/>
      <c r="G666" s="15"/>
      <c r="H666" s="15"/>
    </row>
    <row r="667" spans="1:8" ht="15" x14ac:dyDescent="0.4">
      <c r="A667" s="45"/>
      <c r="B667" s="15"/>
      <c r="C667" s="15"/>
      <c r="D667" s="15"/>
      <c r="E667" s="15"/>
      <c r="F667" s="15"/>
      <c r="G667" s="15"/>
      <c r="H667" s="15"/>
    </row>
    <row r="668" spans="1:8" ht="15" x14ac:dyDescent="0.4">
      <c r="A668" s="45"/>
      <c r="B668" s="15"/>
      <c r="C668" s="15"/>
      <c r="D668" s="15"/>
      <c r="E668" s="15"/>
      <c r="F668" s="15"/>
      <c r="G668" s="15"/>
      <c r="H668" s="15"/>
    </row>
    <row r="669" spans="1:8" ht="15" x14ac:dyDescent="0.4">
      <c r="A669" s="45"/>
      <c r="B669" s="15"/>
      <c r="C669" s="15"/>
      <c r="D669" s="15"/>
      <c r="E669" s="15"/>
      <c r="F669" s="15"/>
      <c r="G669" s="15"/>
      <c r="H669" s="15"/>
    </row>
    <row r="670" spans="1:8" ht="15" x14ac:dyDescent="0.4">
      <c r="A670" s="45"/>
      <c r="B670" s="15"/>
      <c r="C670" s="15"/>
      <c r="D670" s="15"/>
      <c r="E670" s="15"/>
      <c r="F670" s="15"/>
      <c r="G670" s="15"/>
      <c r="H670" s="15"/>
    </row>
    <row r="671" spans="1:8" ht="15" x14ac:dyDescent="0.4">
      <c r="A671" s="45"/>
      <c r="B671" s="15"/>
      <c r="C671" s="15"/>
      <c r="D671" s="15"/>
      <c r="E671" s="15"/>
      <c r="F671" s="15"/>
      <c r="G671" s="15"/>
      <c r="H671" s="15"/>
    </row>
    <row r="672" spans="1:8" ht="15" x14ac:dyDescent="0.4">
      <c r="A672" s="45"/>
      <c r="B672" s="15"/>
      <c r="C672" s="15"/>
      <c r="D672" s="15"/>
      <c r="E672" s="15"/>
      <c r="F672" s="15"/>
      <c r="G672" s="15"/>
      <c r="H672" s="15"/>
    </row>
    <row r="673" spans="1:8" ht="15" x14ac:dyDescent="0.4">
      <c r="A673" s="45"/>
      <c r="B673" s="15"/>
      <c r="C673" s="15"/>
      <c r="D673" s="15"/>
      <c r="E673" s="15"/>
      <c r="F673" s="15"/>
      <c r="G673" s="15"/>
      <c r="H673" s="15"/>
    </row>
    <row r="674" spans="1:8" ht="15" x14ac:dyDescent="0.4">
      <c r="A674" s="45"/>
      <c r="B674" s="15"/>
      <c r="C674" s="15"/>
      <c r="D674" s="15"/>
      <c r="E674" s="15"/>
      <c r="F674" s="15"/>
      <c r="G674" s="15"/>
      <c r="H674" s="15"/>
    </row>
    <row r="675" spans="1:8" ht="15" x14ac:dyDescent="0.4">
      <c r="A675" s="45"/>
      <c r="B675" s="15"/>
      <c r="C675" s="15"/>
      <c r="D675" s="15"/>
      <c r="E675" s="15"/>
      <c r="F675" s="15"/>
      <c r="G675" s="15"/>
      <c r="H675" s="15"/>
    </row>
    <row r="676" spans="1:8" ht="15" x14ac:dyDescent="0.4">
      <c r="A676" s="45"/>
      <c r="B676" s="15"/>
      <c r="C676" s="15"/>
      <c r="D676" s="15"/>
      <c r="E676" s="15"/>
      <c r="F676" s="15"/>
      <c r="G676" s="15"/>
      <c r="H676" s="15"/>
    </row>
    <row r="677" spans="1:8" ht="15" x14ac:dyDescent="0.4">
      <c r="A677" s="45"/>
      <c r="B677" s="15"/>
      <c r="C677" s="15"/>
      <c r="D677" s="15"/>
      <c r="E677" s="15"/>
      <c r="F677" s="15"/>
      <c r="G677" s="15"/>
      <c r="H677" s="15"/>
    </row>
    <row r="678" spans="1:8" ht="15" x14ac:dyDescent="0.4">
      <c r="A678" s="45"/>
      <c r="B678" s="15"/>
      <c r="C678" s="15"/>
      <c r="D678" s="15"/>
      <c r="E678" s="15"/>
      <c r="F678" s="15"/>
      <c r="G678" s="15"/>
      <c r="H678" s="15"/>
    </row>
    <row r="679" spans="1:8" ht="15" x14ac:dyDescent="0.4">
      <c r="A679" s="45"/>
      <c r="B679" s="15"/>
      <c r="C679" s="15"/>
      <c r="D679" s="15"/>
      <c r="E679" s="15"/>
      <c r="F679" s="15"/>
      <c r="G679" s="15"/>
      <c r="H679" s="15"/>
    </row>
    <row r="680" spans="1:8" ht="15" x14ac:dyDescent="0.4">
      <c r="A680" s="45"/>
      <c r="B680" s="15"/>
      <c r="C680" s="15"/>
      <c r="D680" s="15"/>
      <c r="E680" s="15"/>
      <c r="F680" s="15"/>
      <c r="G680" s="15"/>
      <c r="H680" s="15"/>
    </row>
    <row r="681" spans="1:8" ht="15" x14ac:dyDescent="0.4">
      <c r="A681" s="45"/>
      <c r="B681" s="15"/>
      <c r="C681" s="15"/>
      <c r="D681" s="15"/>
      <c r="E681" s="15"/>
      <c r="F681" s="15"/>
      <c r="G681" s="15"/>
      <c r="H681" s="15"/>
    </row>
    <row r="682" spans="1:8" ht="15" x14ac:dyDescent="0.4">
      <c r="A682" s="45"/>
      <c r="B682" s="15"/>
      <c r="C682" s="15"/>
      <c r="D682" s="15"/>
      <c r="E682" s="15"/>
      <c r="F682" s="15"/>
      <c r="G682" s="15"/>
      <c r="H682" s="15"/>
    </row>
    <row r="683" spans="1:8" ht="15" x14ac:dyDescent="0.4">
      <c r="A683" s="45"/>
      <c r="B683" s="15"/>
      <c r="C683" s="15"/>
      <c r="D683" s="15"/>
      <c r="E683" s="15"/>
      <c r="F683" s="15"/>
      <c r="G683" s="15"/>
      <c r="H683" s="15"/>
    </row>
    <row r="684" spans="1:8" ht="15" x14ac:dyDescent="0.4">
      <c r="A684" s="45"/>
      <c r="B684" s="15"/>
      <c r="C684" s="15"/>
      <c r="D684" s="15"/>
      <c r="E684" s="15"/>
      <c r="F684" s="15"/>
      <c r="G684" s="15"/>
      <c r="H684" s="15"/>
    </row>
    <row r="685" spans="1:8" ht="15" x14ac:dyDescent="0.4">
      <c r="A685" s="45"/>
      <c r="B685" s="15"/>
      <c r="C685" s="15"/>
      <c r="D685" s="15"/>
      <c r="E685" s="15"/>
      <c r="F685" s="15"/>
      <c r="G685" s="15"/>
      <c r="H685" s="15"/>
    </row>
    <row r="686" spans="1:8" ht="15" x14ac:dyDescent="0.4">
      <c r="A686" s="45"/>
      <c r="B686" s="15"/>
      <c r="C686" s="15"/>
      <c r="D686" s="15"/>
      <c r="E686" s="15"/>
      <c r="F686" s="15"/>
      <c r="G686" s="15"/>
      <c r="H686" s="15"/>
    </row>
    <row r="687" spans="1:8" ht="15" x14ac:dyDescent="0.4">
      <c r="A687" s="45"/>
      <c r="B687" s="15"/>
      <c r="C687" s="15"/>
      <c r="D687" s="15"/>
      <c r="E687" s="15"/>
      <c r="F687" s="15"/>
      <c r="G687" s="15"/>
      <c r="H687" s="15"/>
    </row>
    <row r="688" spans="1:8" ht="15" x14ac:dyDescent="0.4">
      <c r="A688" s="45"/>
      <c r="B688" s="15"/>
      <c r="C688" s="15"/>
      <c r="D688" s="15"/>
      <c r="E688" s="15"/>
      <c r="F688" s="15"/>
      <c r="G688" s="15"/>
      <c r="H688" s="15"/>
    </row>
    <row r="689" spans="1:8" ht="15" x14ac:dyDescent="0.4">
      <c r="A689" s="45"/>
      <c r="B689" s="15"/>
      <c r="C689" s="15"/>
      <c r="D689" s="15"/>
      <c r="E689" s="15"/>
      <c r="F689" s="15"/>
      <c r="G689" s="15"/>
      <c r="H689" s="15"/>
    </row>
    <row r="690" spans="1:8" ht="15" x14ac:dyDescent="0.4">
      <c r="A690" s="45"/>
      <c r="B690" s="15"/>
      <c r="C690" s="15"/>
      <c r="D690" s="15"/>
      <c r="E690" s="15"/>
      <c r="F690" s="15"/>
      <c r="G690" s="15"/>
      <c r="H690" s="15"/>
    </row>
    <row r="691" spans="1:8" ht="15" x14ac:dyDescent="0.4">
      <c r="A691" s="45"/>
      <c r="B691" s="15"/>
      <c r="C691" s="15"/>
      <c r="D691" s="15"/>
      <c r="E691" s="15"/>
      <c r="F691" s="15"/>
      <c r="G691" s="15"/>
      <c r="H691" s="15"/>
    </row>
    <row r="692" spans="1:8" ht="15" x14ac:dyDescent="0.4">
      <c r="A692" s="45"/>
      <c r="B692" s="15"/>
      <c r="C692" s="15"/>
      <c r="D692" s="15"/>
      <c r="E692" s="15"/>
      <c r="F692" s="15"/>
      <c r="G692" s="15"/>
      <c r="H692" s="15"/>
    </row>
    <row r="693" spans="1:8" ht="15" x14ac:dyDescent="0.4">
      <c r="A693" s="45"/>
      <c r="B693" s="15"/>
      <c r="C693" s="15"/>
      <c r="D693" s="15"/>
      <c r="E693" s="15"/>
      <c r="F693" s="15"/>
      <c r="G693" s="15"/>
      <c r="H693" s="15"/>
    </row>
    <row r="694" spans="1:8" ht="15" x14ac:dyDescent="0.4">
      <c r="A694" s="45"/>
      <c r="B694" s="15"/>
      <c r="C694" s="15"/>
      <c r="D694" s="15"/>
      <c r="E694" s="15"/>
      <c r="F694" s="15"/>
      <c r="G694" s="15"/>
      <c r="H694" s="15"/>
    </row>
    <row r="695" spans="1:8" ht="15" x14ac:dyDescent="0.4">
      <c r="A695" s="45"/>
      <c r="B695" s="15"/>
      <c r="C695" s="15"/>
      <c r="D695" s="15"/>
      <c r="E695" s="15"/>
      <c r="F695" s="15"/>
      <c r="G695" s="15"/>
      <c r="H695" s="15"/>
    </row>
    <row r="696" spans="1:8" ht="15" x14ac:dyDescent="0.4">
      <c r="A696" s="45"/>
      <c r="B696" s="15"/>
      <c r="C696" s="15"/>
      <c r="D696" s="15"/>
      <c r="E696" s="15"/>
      <c r="F696" s="15"/>
      <c r="G696" s="15"/>
      <c r="H696" s="15"/>
    </row>
    <row r="697" spans="1:8" ht="15" x14ac:dyDescent="0.4">
      <c r="A697" s="45"/>
      <c r="B697" s="15"/>
      <c r="C697" s="15"/>
      <c r="D697" s="15"/>
      <c r="E697" s="15"/>
      <c r="F697" s="15"/>
      <c r="G697" s="15"/>
      <c r="H697" s="15"/>
    </row>
    <row r="698" spans="1:8" ht="15" x14ac:dyDescent="0.4">
      <c r="A698" s="45"/>
      <c r="B698" s="15"/>
      <c r="C698" s="15"/>
      <c r="D698" s="15"/>
      <c r="E698" s="15"/>
      <c r="F698" s="15"/>
      <c r="G698" s="15"/>
      <c r="H698" s="15"/>
    </row>
    <row r="699" spans="1:8" ht="15" x14ac:dyDescent="0.4">
      <c r="A699" s="45"/>
      <c r="B699" s="15"/>
      <c r="C699" s="15"/>
      <c r="D699" s="15"/>
      <c r="E699" s="15"/>
      <c r="F699" s="15"/>
      <c r="G699" s="15"/>
      <c r="H699" s="15"/>
    </row>
    <row r="700" spans="1:8" ht="15" x14ac:dyDescent="0.4">
      <c r="A700" s="45"/>
      <c r="B700" s="15"/>
      <c r="C700" s="15"/>
      <c r="D700" s="15"/>
      <c r="E700" s="15"/>
      <c r="F700" s="15"/>
      <c r="G700" s="15"/>
      <c r="H700" s="15"/>
    </row>
    <row r="701" spans="1:8" ht="15" x14ac:dyDescent="0.4">
      <c r="A701" s="45"/>
      <c r="B701" s="15"/>
      <c r="C701" s="15"/>
      <c r="D701" s="15"/>
      <c r="E701" s="15"/>
      <c r="F701" s="15"/>
      <c r="G701" s="15"/>
      <c r="H701" s="15"/>
    </row>
    <row r="702" spans="1:8" ht="15" x14ac:dyDescent="0.4">
      <c r="A702" s="45"/>
      <c r="B702" s="15"/>
      <c r="C702" s="15"/>
      <c r="D702" s="15"/>
      <c r="E702" s="15"/>
      <c r="F702" s="15"/>
      <c r="G702" s="15"/>
      <c r="H702" s="15"/>
    </row>
    <row r="703" spans="1:8" ht="15" x14ac:dyDescent="0.4">
      <c r="A703" s="45"/>
      <c r="B703" s="15"/>
      <c r="C703" s="15"/>
      <c r="D703" s="15"/>
      <c r="E703" s="15"/>
      <c r="F703" s="15"/>
      <c r="G703" s="15"/>
      <c r="H703" s="15"/>
    </row>
    <row r="704" spans="1:8" ht="15" x14ac:dyDescent="0.4">
      <c r="A704" s="45"/>
      <c r="B704" s="15"/>
      <c r="C704" s="15"/>
      <c r="D704" s="15"/>
      <c r="E704" s="15"/>
      <c r="F704" s="15"/>
      <c r="G704" s="15"/>
      <c r="H704" s="15"/>
    </row>
    <row r="705" spans="1:8" ht="15" x14ac:dyDescent="0.4">
      <c r="A705" s="45"/>
      <c r="B705" s="15"/>
      <c r="C705" s="15"/>
      <c r="D705" s="15"/>
      <c r="E705" s="15"/>
      <c r="F705" s="15"/>
      <c r="G705" s="15"/>
      <c r="H705" s="15"/>
    </row>
    <row r="706" spans="1:8" ht="15" x14ac:dyDescent="0.4">
      <c r="A706" s="45"/>
      <c r="B706" s="15"/>
      <c r="C706" s="15"/>
      <c r="D706" s="15"/>
      <c r="E706" s="15"/>
      <c r="F706" s="15"/>
      <c r="G706" s="15"/>
      <c r="H706" s="15"/>
    </row>
    <row r="707" spans="1:8" ht="15" x14ac:dyDescent="0.4">
      <c r="A707" s="45"/>
      <c r="B707" s="15"/>
      <c r="C707" s="15"/>
      <c r="D707" s="15"/>
      <c r="E707" s="15"/>
      <c r="F707" s="15"/>
      <c r="G707" s="15"/>
      <c r="H707" s="15"/>
    </row>
    <row r="708" spans="1:8" ht="15" x14ac:dyDescent="0.4">
      <c r="A708" s="45"/>
      <c r="B708" s="15"/>
      <c r="C708" s="15"/>
      <c r="D708" s="15"/>
      <c r="E708" s="15"/>
      <c r="F708" s="15"/>
      <c r="G708" s="15"/>
      <c r="H708" s="15"/>
    </row>
    <row r="709" spans="1:8" ht="15" x14ac:dyDescent="0.4">
      <c r="A709" s="45"/>
      <c r="B709" s="15"/>
      <c r="C709" s="15"/>
      <c r="D709" s="15"/>
      <c r="E709" s="15"/>
      <c r="F709" s="15"/>
      <c r="G709" s="15"/>
      <c r="H709" s="15"/>
    </row>
    <row r="710" spans="1:8" ht="15" x14ac:dyDescent="0.4">
      <c r="A710" s="45"/>
      <c r="B710" s="15"/>
      <c r="C710" s="15"/>
      <c r="D710" s="15"/>
      <c r="E710" s="15"/>
      <c r="F710" s="15"/>
      <c r="G710" s="15"/>
      <c r="H710" s="15"/>
    </row>
    <row r="711" spans="1:8" ht="15" x14ac:dyDescent="0.4">
      <c r="A711" s="45"/>
      <c r="B711" s="15"/>
      <c r="C711" s="15"/>
      <c r="D711" s="15"/>
      <c r="E711" s="15"/>
      <c r="F711" s="15"/>
      <c r="G711" s="15"/>
      <c r="H711" s="15"/>
    </row>
    <row r="712" spans="1:8" ht="15" x14ac:dyDescent="0.4">
      <c r="A712" s="45"/>
      <c r="B712" s="15"/>
      <c r="C712" s="15"/>
      <c r="D712" s="15"/>
      <c r="E712" s="15"/>
      <c r="F712" s="15"/>
      <c r="G712" s="15"/>
      <c r="H712" s="15"/>
    </row>
    <row r="713" spans="1:8" ht="15" x14ac:dyDescent="0.4">
      <c r="A713" s="45"/>
      <c r="B713" s="15"/>
      <c r="C713" s="15"/>
      <c r="D713" s="15"/>
      <c r="E713" s="15"/>
      <c r="F713" s="15"/>
      <c r="G713" s="15"/>
      <c r="H713" s="15"/>
    </row>
    <row r="714" spans="1:8" ht="15" x14ac:dyDescent="0.4">
      <c r="A714" s="45"/>
      <c r="B714" s="15"/>
      <c r="C714" s="15"/>
      <c r="D714" s="15"/>
      <c r="E714" s="15"/>
      <c r="F714" s="15"/>
      <c r="G714" s="15"/>
      <c r="H714" s="15"/>
    </row>
    <row r="715" spans="1:8" ht="15" x14ac:dyDescent="0.4">
      <c r="A715" s="45"/>
      <c r="B715" s="15"/>
      <c r="C715" s="15"/>
      <c r="D715" s="15"/>
      <c r="E715" s="15"/>
      <c r="F715" s="15"/>
      <c r="G715" s="15"/>
      <c r="H715" s="15"/>
    </row>
    <row r="716" spans="1:8" ht="15" x14ac:dyDescent="0.4">
      <c r="A716" s="45"/>
      <c r="B716" s="15"/>
      <c r="C716" s="15"/>
      <c r="D716" s="15"/>
      <c r="E716" s="15"/>
      <c r="F716" s="15"/>
      <c r="G716" s="15"/>
      <c r="H716" s="15"/>
    </row>
    <row r="717" spans="1:8" ht="15" x14ac:dyDescent="0.4">
      <c r="A717" s="45"/>
      <c r="B717" s="15"/>
      <c r="C717" s="15"/>
      <c r="D717" s="15"/>
      <c r="E717" s="15"/>
      <c r="F717" s="15"/>
      <c r="G717" s="15"/>
      <c r="H717" s="15"/>
    </row>
    <row r="718" spans="1:8" ht="15" x14ac:dyDescent="0.4">
      <c r="A718" s="45"/>
      <c r="B718" s="15"/>
      <c r="C718" s="15"/>
      <c r="D718" s="15"/>
      <c r="E718" s="15"/>
      <c r="F718" s="15"/>
      <c r="G718" s="15"/>
      <c r="H718" s="15"/>
    </row>
    <row r="719" spans="1:8" ht="15" x14ac:dyDescent="0.4">
      <c r="A719" s="45"/>
      <c r="B719" s="15"/>
      <c r="C719" s="15"/>
      <c r="D719" s="15"/>
      <c r="E719" s="15"/>
      <c r="F719" s="15"/>
      <c r="G719" s="15"/>
      <c r="H719" s="15"/>
    </row>
    <row r="720" spans="1:8" ht="15" x14ac:dyDescent="0.4">
      <c r="A720" s="45"/>
      <c r="B720" s="15"/>
      <c r="C720" s="15"/>
      <c r="D720" s="15"/>
      <c r="E720" s="15"/>
      <c r="F720" s="15"/>
      <c r="G720" s="15"/>
      <c r="H720" s="15"/>
    </row>
    <row r="721" spans="1:8" ht="15" x14ac:dyDescent="0.4">
      <c r="A721" s="45"/>
      <c r="B721" s="15"/>
      <c r="C721" s="15"/>
      <c r="D721" s="15"/>
      <c r="E721" s="15"/>
      <c r="F721" s="15"/>
      <c r="G721" s="15"/>
      <c r="H721" s="15"/>
    </row>
    <row r="722" spans="1:8" ht="15" x14ac:dyDescent="0.4">
      <c r="A722" s="45"/>
      <c r="B722" s="15"/>
      <c r="C722" s="15"/>
      <c r="D722" s="15"/>
      <c r="E722" s="15"/>
      <c r="F722" s="15"/>
      <c r="G722" s="15"/>
      <c r="H722" s="15"/>
    </row>
    <row r="723" spans="1:8" ht="15" x14ac:dyDescent="0.4">
      <c r="A723" s="45"/>
      <c r="B723" s="15"/>
      <c r="C723" s="15"/>
      <c r="D723" s="15"/>
      <c r="E723" s="15"/>
      <c r="F723" s="15"/>
      <c r="G723" s="15"/>
      <c r="H723" s="15"/>
    </row>
    <row r="724" spans="1:8" ht="15" x14ac:dyDescent="0.4">
      <c r="A724" s="45"/>
      <c r="B724" s="15"/>
      <c r="C724" s="15"/>
      <c r="D724" s="15"/>
      <c r="E724" s="15"/>
      <c r="F724" s="15"/>
      <c r="G724" s="15"/>
      <c r="H724" s="15"/>
    </row>
    <row r="725" spans="1:8" ht="15" x14ac:dyDescent="0.4">
      <c r="A725" s="45"/>
      <c r="B725" s="15"/>
      <c r="C725" s="15"/>
      <c r="D725" s="15"/>
      <c r="E725" s="15"/>
      <c r="F725" s="15"/>
      <c r="G725" s="15"/>
      <c r="H725" s="15"/>
    </row>
    <row r="726" spans="1:8" ht="15" x14ac:dyDescent="0.4">
      <c r="A726" s="45"/>
      <c r="B726" s="15"/>
      <c r="C726" s="15"/>
      <c r="D726" s="15"/>
      <c r="E726" s="15"/>
      <c r="F726" s="15"/>
      <c r="G726" s="15"/>
      <c r="H726" s="15"/>
    </row>
    <row r="727" spans="1:8" ht="15" x14ac:dyDescent="0.4">
      <c r="A727" s="45"/>
      <c r="B727" s="15"/>
      <c r="C727" s="15"/>
      <c r="D727" s="15"/>
      <c r="E727" s="15"/>
      <c r="F727" s="15"/>
      <c r="G727" s="15"/>
      <c r="H727" s="15"/>
    </row>
    <row r="728" spans="1:8" ht="15" x14ac:dyDescent="0.4">
      <c r="A728" s="45"/>
      <c r="B728" s="15"/>
      <c r="C728" s="15"/>
      <c r="D728" s="15"/>
      <c r="E728" s="15"/>
      <c r="F728" s="15"/>
      <c r="G728" s="15"/>
      <c r="H728" s="15"/>
    </row>
  </sheetData>
  <sheetProtection algorithmName="SHA-512" hashValue="ESrnvht1vaehiStgzuHuyo3apb00XBvreV7pSRoGE8nswRn/kxazZU+U98n7mYahHfgdJQIRG6unjUZr9ctDhQ==" saltValue="pew9+KMPkjevN90WthuftA==" spinCount="100000" sheet="1" objects="1" scenarios="1"/>
  <mergeCells count="183">
    <mergeCell ref="B7:H8"/>
    <mergeCell ref="B10:H10"/>
    <mergeCell ref="B13:H13"/>
    <mergeCell ref="B14:H15"/>
    <mergeCell ref="C17:D17"/>
    <mergeCell ref="E17:F17"/>
    <mergeCell ref="G17:H17"/>
    <mergeCell ref="B41:H41"/>
    <mergeCell ref="C43:D43"/>
    <mergeCell ref="E47:H47"/>
    <mergeCell ref="E48:H48"/>
    <mergeCell ref="B50:H50"/>
    <mergeCell ref="C52:D52"/>
    <mergeCell ref="C25:D25"/>
    <mergeCell ref="E25:F25"/>
    <mergeCell ref="G25:H25"/>
    <mergeCell ref="C33:D33"/>
    <mergeCell ref="E33:F33"/>
    <mergeCell ref="G33:H33"/>
    <mergeCell ref="F85:I87"/>
    <mergeCell ref="B89:H89"/>
    <mergeCell ref="B100:H100"/>
    <mergeCell ref="B101:H101"/>
    <mergeCell ref="B103:H103"/>
    <mergeCell ref="B107:H107"/>
    <mergeCell ref="A60:A66"/>
    <mergeCell ref="B60:H60"/>
    <mergeCell ref="B64:H64"/>
    <mergeCell ref="B68:H68"/>
    <mergeCell ref="B70:H70"/>
    <mergeCell ref="G82:J84"/>
    <mergeCell ref="B127:H127"/>
    <mergeCell ref="B131:H131"/>
    <mergeCell ref="B136:H136"/>
    <mergeCell ref="E139:H139"/>
    <mergeCell ref="B141:H141"/>
    <mergeCell ref="B143:H143"/>
    <mergeCell ref="B112:H112"/>
    <mergeCell ref="B117:H117"/>
    <mergeCell ref="B119:H119"/>
    <mergeCell ref="E122:H122"/>
    <mergeCell ref="E123:H123"/>
    <mergeCell ref="E124:H124"/>
    <mergeCell ref="B165:H165"/>
    <mergeCell ref="B166:H166"/>
    <mergeCell ref="B168:H168"/>
    <mergeCell ref="B169:H169"/>
    <mergeCell ref="B174:H174"/>
    <mergeCell ref="B175:H175"/>
    <mergeCell ref="E146:H146"/>
    <mergeCell ref="B148:H148"/>
    <mergeCell ref="B150:H150"/>
    <mergeCell ref="B151:H152"/>
    <mergeCell ref="E155:H155"/>
    <mergeCell ref="B157:H157"/>
    <mergeCell ref="B198:H198"/>
    <mergeCell ref="B202:H202"/>
    <mergeCell ref="B207:H207"/>
    <mergeCell ref="B208:H208"/>
    <mergeCell ref="B210:H210"/>
    <mergeCell ref="B211:H211"/>
    <mergeCell ref="B180:H180"/>
    <mergeCell ref="B182:H182"/>
    <mergeCell ref="F185:I186"/>
    <mergeCell ref="B191:H191"/>
    <mergeCell ref="B192:H192"/>
    <mergeCell ref="B194:H194"/>
    <mergeCell ref="B236:H236"/>
    <mergeCell ref="B240:H240"/>
    <mergeCell ref="B244:H244"/>
    <mergeCell ref="B248:H248"/>
    <mergeCell ref="B252:H252"/>
    <mergeCell ref="B255:H256"/>
    <mergeCell ref="B216:H216"/>
    <mergeCell ref="B221:H221"/>
    <mergeCell ref="B225:H225"/>
    <mergeCell ref="B226:H226"/>
    <mergeCell ref="B228:H228"/>
    <mergeCell ref="B232:H232"/>
    <mergeCell ref="B260:H260"/>
    <mergeCell ref="B264:H264"/>
    <mergeCell ref="B268:H268"/>
    <mergeCell ref="A272:A345"/>
    <mergeCell ref="B272:H272"/>
    <mergeCell ref="B283:H283"/>
    <mergeCell ref="B293:H293"/>
    <mergeCell ref="B298:H298"/>
    <mergeCell ref="B302:H302"/>
    <mergeCell ref="B306:H306"/>
    <mergeCell ref="B338:H338"/>
    <mergeCell ref="B342:H342"/>
    <mergeCell ref="B348:H348"/>
    <mergeCell ref="B354:H354"/>
    <mergeCell ref="B358:H358"/>
    <mergeCell ref="B362:H362"/>
    <mergeCell ref="B310:H310"/>
    <mergeCell ref="B315:H315"/>
    <mergeCell ref="B320:H320"/>
    <mergeCell ref="B324:H324"/>
    <mergeCell ref="B329:H329"/>
    <mergeCell ref="B333:H333"/>
    <mergeCell ref="B385:H385"/>
    <mergeCell ref="B390:H390"/>
    <mergeCell ref="B392:H392"/>
    <mergeCell ref="A396:A402"/>
    <mergeCell ref="B396:H396"/>
    <mergeCell ref="B400:H400"/>
    <mergeCell ref="B364:H364"/>
    <mergeCell ref="B369:H369"/>
    <mergeCell ref="B374:H374"/>
    <mergeCell ref="B378:H378"/>
    <mergeCell ref="B382:H382"/>
    <mergeCell ref="B383:H383"/>
    <mergeCell ref="D433:H434"/>
    <mergeCell ref="B436:H436"/>
    <mergeCell ref="B438:H438"/>
    <mergeCell ref="B442:H442"/>
    <mergeCell ref="B446:H446"/>
    <mergeCell ref="B447:H447"/>
    <mergeCell ref="B404:H404"/>
    <mergeCell ref="B410:H410"/>
    <mergeCell ref="B412:H412"/>
    <mergeCell ref="B420:H420"/>
    <mergeCell ref="B421:H422"/>
    <mergeCell ref="B428:H428"/>
    <mergeCell ref="C471:G471"/>
    <mergeCell ref="B473:H473"/>
    <mergeCell ref="B477:H477"/>
    <mergeCell ref="B478:H478"/>
    <mergeCell ref="B483:C483"/>
    <mergeCell ref="B484:H485"/>
    <mergeCell ref="B449:H449"/>
    <mergeCell ref="B453:H453"/>
    <mergeCell ref="B457:H458"/>
    <mergeCell ref="B462:H462"/>
    <mergeCell ref="B466:H466"/>
    <mergeCell ref="B467:H467"/>
    <mergeCell ref="B514:H514"/>
    <mergeCell ref="B515:H515"/>
    <mergeCell ref="C519:E519"/>
    <mergeCell ref="B527:F527"/>
    <mergeCell ref="B529:F529"/>
    <mergeCell ref="C533:E533"/>
    <mergeCell ref="B495:H495"/>
    <mergeCell ref="B499:H499"/>
    <mergeCell ref="B504:H504"/>
    <mergeCell ref="B508:H508"/>
    <mergeCell ref="B512:H512"/>
    <mergeCell ref="B513:H513"/>
    <mergeCell ref="C560:D560"/>
    <mergeCell ref="B561:E561"/>
    <mergeCell ref="B562:E562"/>
    <mergeCell ref="C563:E563"/>
    <mergeCell ref="C564:E564"/>
    <mergeCell ref="C565:E565"/>
    <mergeCell ref="B539:F539"/>
    <mergeCell ref="C555:E555"/>
    <mergeCell ref="C556:D556"/>
    <mergeCell ref="C557:D557"/>
    <mergeCell ref="C558:D558"/>
    <mergeCell ref="C559:D559"/>
    <mergeCell ref="C574:D574"/>
    <mergeCell ref="C575:D575"/>
    <mergeCell ref="C576:D576"/>
    <mergeCell ref="C577:D577"/>
    <mergeCell ref="C578:D578"/>
    <mergeCell ref="C579:D579"/>
    <mergeCell ref="C566:E566"/>
    <mergeCell ref="C567:E567"/>
    <mergeCell ref="C568:E568"/>
    <mergeCell ref="B570:H570"/>
    <mergeCell ref="B571:H571"/>
    <mergeCell ref="C573:D573"/>
    <mergeCell ref="C586:D586"/>
    <mergeCell ref="C587:D587"/>
    <mergeCell ref="C588:D588"/>
    <mergeCell ref="B597:H597"/>
    <mergeCell ref="C580:D580"/>
    <mergeCell ref="C581:D581"/>
    <mergeCell ref="C582:D582"/>
    <mergeCell ref="C583:D583"/>
    <mergeCell ref="C584:D584"/>
    <mergeCell ref="C585:D585"/>
  </mergeCells>
  <conditionalFormatting sqref="A391:H391">
    <cfRule type="expression" dxfId="36" priority="12">
      <formula>NOT(IF(#REF!=100%,TRUE,FALSE))</formula>
    </cfRule>
  </conditionalFormatting>
  <conditionalFormatting sqref="B192 B193:H193 B194 B195:H197 B198 B199:H201 B202 B203:H205 A206:H206 B208 B209:H209 B210 B212:H215 B216 B217:H220 B221 B222:H224 B303 F312:H314 B319:H319 F321:H323 D328:H328 B330 D330:H332 B332 B337:H337 E340:E341 B346:H347 B357:H357 F359:H361 E360:E361 B361:D361 B362 B363:H363 B364 B365:H368 B369 B370:H373 B374 B375:H377 B378 B379:H381">
    <cfRule type="expression" dxfId="35" priority="20">
      <formula>NOT(IF(#REF!=100%,TRUE,FALSE))</formula>
    </cfRule>
  </conditionalFormatting>
  <conditionalFormatting sqref="B292">
    <cfRule type="expression" dxfId="34" priority="33">
      <formula>NOT(IF(#REF!=100%,TRUE,FALSE))</formula>
    </cfRule>
  </conditionalFormatting>
  <conditionalFormatting sqref="B325">
    <cfRule type="expression" dxfId="33" priority="8">
      <formula>NOT(IF(#REF!=100%,TRUE,FALSE))</formula>
    </cfRule>
  </conditionalFormatting>
  <conditionalFormatting sqref="B383">
    <cfRule type="expression" dxfId="32" priority="7">
      <formula>NOT(IF(#REF!=100%,TRUE,FALSE))</formula>
    </cfRule>
  </conditionalFormatting>
  <conditionalFormatting sqref="B390">
    <cfRule type="expression" dxfId="31" priority="6">
      <formula>NOT(IF(#REF!=100%,TRUE,FALSE))</formula>
    </cfRule>
  </conditionalFormatting>
  <conditionalFormatting sqref="B404">
    <cfRule type="expression" dxfId="30" priority="5">
      <formula>NOT(IF(#REF!=100%,TRUE,FALSE))</formula>
    </cfRule>
  </conditionalFormatting>
  <conditionalFormatting sqref="B410">
    <cfRule type="expression" dxfId="29" priority="4">
      <formula>NOT(IF(#REF!=100%,TRUE,FALSE))</formula>
    </cfRule>
  </conditionalFormatting>
  <conditionalFormatting sqref="B436">
    <cfRule type="expression" dxfId="28" priority="3">
      <formula>NOT(IF(#REF!=100%,TRUE,FALSE))</formula>
    </cfRule>
  </conditionalFormatting>
  <conditionalFormatting sqref="B447">
    <cfRule type="expression" dxfId="27" priority="2">
      <formula>NOT(IF(#REF!=100%,TRUE,FALSE))</formula>
    </cfRule>
  </conditionalFormatting>
  <conditionalFormatting sqref="B318:C318">
    <cfRule type="expression" dxfId="26" priority="27">
      <formula>NOT(IF(#REF!=100%,TRUE,FALSE))</formula>
    </cfRule>
  </conditionalFormatting>
  <conditionalFormatting sqref="B327:C327">
    <cfRule type="expression" dxfId="25" priority="18">
      <formula>NOT(IF(#REF!=100%,TRUE,FALSE))</formula>
    </cfRule>
  </conditionalFormatting>
  <conditionalFormatting sqref="B336:C336">
    <cfRule type="expression" dxfId="24" priority="17">
      <formula>NOT(IF(#REF!=100%,TRUE,FALSE))</formula>
    </cfRule>
  </conditionalFormatting>
  <conditionalFormatting sqref="B345:C345">
    <cfRule type="expression" dxfId="23" priority="16">
      <formula>NOT(IF(#REF!=100%,TRUE,FALSE))</formula>
    </cfRule>
  </conditionalFormatting>
  <conditionalFormatting sqref="B389:C389">
    <cfRule type="expression" dxfId="22" priority="14">
      <formula>NOT(IF(#REF!=100%,TRUE,FALSE))</formula>
    </cfRule>
  </conditionalFormatting>
  <conditionalFormatting sqref="B314:D314 D317">
    <cfRule type="expression" dxfId="21" priority="28">
      <formula>NOT(IF(#REF!=100%,TRUE,FALSE))</formula>
    </cfRule>
  </conditionalFormatting>
  <conditionalFormatting sqref="B316:D316 E316:H317 B334:D334 E334:H335 B343:D343 E343:H344 A384:H384">
    <cfRule type="expression" dxfId="20" priority="13">
      <formula>NOT(IF(#REF!=100%,TRUE,FALSE))</formula>
    </cfRule>
  </conditionalFormatting>
  <conditionalFormatting sqref="B341:D341 D344">
    <cfRule type="expression" dxfId="19" priority="21">
      <formula>NOT(IF(#REF!=100%,TRUE,FALSE))</formula>
    </cfRule>
  </conditionalFormatting>
  <conditionalFormatting sqref="B355:D355">
    <cfRule type="expression" dxfId="18" priority="37">
      <formula>NOT(IF(#REF!=100%,TRUE,FALSE))</formula>
    </cfRule>
  </conditionalFormatting>
  <conditionalFormatting sqref="B321:E321">
    <cfRule type="expression" dxfId="17" priority="26">
      <formula>NOT(IF(#REF!=100%,TRUE,FALSE))</formula>
    </cfRule>
  </conditionalFormatting>
  <conditionalFormatting sqref="B339:E339">
    <cfRule type="expression" dxfId="16" priority="23">
      <formula>NOT(IF(#REF!=100%,TRUE,FALSE))</formula>
    </cfRule>
  </conditionalFormatting>
  <conditionalFormatting sqref="B359:E359">
    <cfRule type="expression" dxfId="15" priority="35">
      <formula>NOT(IF(#REF!=100%,TRUE,FALSE))</formula>
    </cfRule>
  </conditionalFormatting>
  <conditionalFormatting sqref="B297:G297">
    <cfRule type="expression" dxfId="14" priority="19">
      <formula>NOT(IF(#REF!=100%,TRUE,FALSE))</formula>
    </cfRule>
  </conditionalFormatting>
  <conditionalFormatting sqref="B305:G305 B307:G307 C308:G308 B309:G309 B312:E312">
    <cfRule type="expression" dxfId="13" priority="32">
      <formula>NOT(IF(#REF!=100%,TRUE,FALSE))</formula>
    </cfRule>
  </conditionalFormatting>
  <conditionalFormatting sqref="B311:H311">
    <cfRule type="expression" dxfId="12" priority="1">
      <formula>NOT(IF(#REF!=100%,TRUE,FALSE))</formula>
    </cfRule>
  </conditionalFormatting>
  <conditionalFormatting sqref="B403:H403">
    <cfRule type="expression" dxfId="11" priority="11">
      <formula>NOT(IF(#REF!=100%,TRUE,FALSE))</formula>
    </cfRule>
  </conditionalFormatting>
  <conditionalFormatting sqref="C313:D313">
    <cfRule type="expression" dxfId="10" priority="30">
      <formula>NOT(IF(#REF!=100%,TRUE,FALSE))</formula>
    </cfRule>
  </conditionalFormatting>
  <conditionalFormatting sqref="C340:D340">
    <cfRule type="expression" dxfId="9" priority="22">
      <formula>NOT(IF(#REF!=100%,TRUE,FALSE))</formula>
    </cfRule>
  </conditionalFormatting>
  <conditionalFormatting sqref="C356:D356">
    <cfRule type="expression" dxfId="8" priority="36">
      <formula>NOT(IF(#REF!=100%,TRUE,FALSE))</formula>
    </cfRule>
  </conditionalFormatting>
  <conditionalFormatting sqref="C360:D360">
    <cfRule type="expression" dxfId="7" priority="34">
      <formula>NOT(IF(#REF!=100%,TRUE,FALSE))</formula>
    </cfRule>
  </conditionalFormatting>
  <conditionalFormatting sqref="C322:E323">
    <cfRule type="expression" dxfId="6" priority="25">
      <formula>NOT(IF(#REF!=100%,TRUE,FALSE))</formula>
    </cfRule>
  </conditionalFormatting>
  <conditionalFormatting sqref="C299:G299">
    <cfRule type="expression" dxfId="5" priority="31">
      <formula>NOT(IF(#REF!=100%,TRUE,FALSE))</formula>
    </cfRule>
  </conditionalFormatting>
  <conditionalFormatting sqref="D335">
    <cfRule type="expression" dxfId="4" priority="24">
      <formula>NOT(IF(#REF!=100%,TRUE,FALSE))</formula>
    </cfRule>
  </conditionalFormatting>
  <conditionalFormatting sqref="D325:H326">
    <cfRule type="expression" dxfId="3" priority="10">
      <formula>NOT(IF(#REF!=100%,TRUE,FALSE))</formula>
    </cfRule>
  </conditionalFormatting>
  <conditionalFormatting sqref="D386:H389">
    <cfRule type="expression" dxfId="2" priority="15">
      <formula>NOT(IF(#REF!=100%,TRUE,FALSE))</formula>
    </cfRule>
  </conditionalFormatting>
  <conditionalFormatting sqref="E313:E314">
    <cfRule type="expression" dxfId="1" priority="29">
      <formula>NOT(IF(#REF!=100%,TRUE,FALSE))</formula>
    </cfRule>
  </conditionalFormatting>
  <conditionalFormatting sqref="F339:H341">
    <cfRule type="expression" dxfId="0" priority="9">
      <formula>NOT(IF(#REF!=100%,TRUE,FALSE))</formula>
    </cfRule>
  </conditionalFormatting>
  <dataValidations count="22">
    <dataValidation type="decimal" operator="greaterThanOrEqual" allowBlank="1" showInputMessage="1" showErrorMessage="1" error="Enter the value in kWh up to 2 decimal places." sqref="C558:D559 D526 D528" xr:uid="{8F0AB510-8E5A-494D-9B2E-B51D22ACBFEB}">
      <formula1>0</formula1>
    </dataValidation>
    <dataValidation type="whole" operator="greaterThanOrEqual" allowBlank="1" showInputMessage="1" showErrorMessage="1" error="The number of board members/partners should be a whole number." sqref="B493:C493" xr:uid="{65278A0A-CF97-4972-A359-3278EC46E7F5}">
      <formula1>0</formula1>
    </dataValidation>
    <dataValidation type="whole" operator="greaterThanOrEqual" allowBlank="1" showInputMessage="1" showErrorMessage="1" error="The number of directors should be a whole number." sqref="C425 C431:C433" xr:uid="{2E163408-5505-4CDB-986B-56EEEE121DCA}">
      <formula1>0</formula1>
    </dataValidation>
    <dataValidation type="whole" operator="greaterThanOrEqual" allowBlank="1" showInputMessage="1" showErrorMessage="1" error="The age should be a whole number." sqref="B425" xr:uid="{A7EA2444-5CA9-4CA5-B754-2D4097257B19}">
      <formula1>0</formula1>
    </dataValidation>
    <dataValidation type="whole" operator="greaterThanOrEqual" allowBlank="1" showInputMessage="1" showErrorMessage="1" error="The number of board members should be a whole number." sqref="C415:C417" xr:uid="{A4DFFCA8-1617-42BD-99BB-F4C0815CFEB0}">
      <formula1>0</formula1>
    </dataValidation>
    <dataValidation type="whole" operator="greaterThanOrEqual" allowBlank="1" showInputMessage="1" showErrorMessage="1" error="The number of employees should be a whole number." sqref="C27:H29 C45:D46 C54:D56 B110 C115 C134 B139:C139 B146:C146 C155 C205 B481:C481 B488:C488" xr:uid="{68ED6895-1AFD-4586-BC38-2C33247A87DC}">
      <formula1>0</formula1>
    </dataValidation>
    <dataValidation type="decimal" operator="greaterThanOrEqual" allowBlank="1" showInputMessage="1" showErrorMessage="1" error="Enter value in Euros." sqref="B178 B219 C388 B172 B214:C214 B367 C185:C186" xr:uid="{5BB0C69B-E4C9-4920-B0D4-8C983BAB0F59}">
      <formula1>0</formula1>
    </dataValidation>
    <dataValidation type="whole" operator="greaterThanOrEqual" allowBlank="1" showInputMessage="1" showErrorMessage="1" error="The number of breaches should be a whole number." sqref="B200" xr:uid="{E9D96A04-7653-4BC7-BA96-B4F7C92E8FC7}">
      <formula1>0</formula1>
    </dataValidation>
    <dataValidation type="whole" operator="greaterThanOrEqual" allowBlank="1" showInputMessage="1" showErrorMessage="1" error="The number of contracts should be a whole number." sqref="B155" xr:uid="{C9513F04-00CA-43C4-85B7-3D4D11DCA41A}">
      <formula1>0</formula1>
    </dataValidation>
    <dataValidation type="whole" operator="greaterThanOrEqual" allowBlank="1" showInputMessage="1" showErrorMessage="1" error="Enter the number of employees." sqref="C351" xr:uid="{E47B1818-673B-4895-A752-5A70676A3B0E}">
      <formula1>0</formula1>
    </dataValidation>
    <dataValidation type="whole" operator="greaterThanOrEqual" allowBlank="1" showInputMessage="1" showErrorMessage="1" error="Enter the number of hours." sqref="F39 H39 D39 C372" xr:uid="{105228E5-6305-4A58-8537-C4C1A6A3D751}">
      <formula1>0</formula1>
    </dataValidation>
    <dataValidation type="list" allowBlank="1" showErrorMessage="1" sqref="C535 G535" xr:uid="{0C1D4317-E15E-487B-8D49-4515798CBA14}">
      <formula1>"litres,tons"</formula1>
    </dataValidation>
    <dataValidation type="whole" operator="greaterThanOrEqual" showInputMessage="1" showErrorMessage="1" error="The number of employees should be a whole number." sqref="C19:H21" xr:uid="{E950D5C7-18CB-4708-A28B-95F53CFE8E08}">
      <formula1>0</formula1>
    </dataValidation>
    <dataValidation type="whole" operator="greaterThanOrEqual" allowBlank="1" showInputMessage="1" showErrorMessage="1" error="The number of penalties should be a whole number." sqref="B388" xr:uid="{F08D82E1-191D-4EC1-9406-40188A61E249}">
      <formula1>0</formula1>
    </dataValidation>
    <dataValidation type="whole" operator="greaterThanOrEqual" allowBlank="1" showInputMessage="1" showErrorMessage="1" error="Enter the number of hours (round-up to the nearest hour if required.)" sqref="B351" xr:uid="{6541D6EC-C1E4-43DA-BE1D-CFBE4BB758FC}">
      <formula1>0</formula1>
    </dataValidation>
    <dataValidation allowBlank="1" showInputMessage="1" showErrorMessage="1" error="This is an auto-populated field." sqref="C22:H22" xr:uid="{4DBDB79C-EAAA-424D-B71E-8D4F4BEA2024}"/>
    <dataValidation operator="greaterThanOrEqual" allowBlank="1" showInputMessage="1" showErrorMessage="1" sqref="D134 C125:D125 E43:E48" xr:uid="{8559769B-5FDE-43E6-831A-ED90B0B25BD6}"/>
    <dataValidation type="whole" operator="greaterThanOrEqual" allowBlank="1" showInputMessage="1" showErrorMessage="1" error="The number of hours should be a whole number." sqref="C122:D124 B134 D185:D186 B510 B440 B372 C79:E81 C110 B115" xr:uid="{42ACBC98-8393-40C9-8161-656CD8BD1533}">
      <formula1>0</formula1>
    </dataValidation>
    <dataValidation type="whole" operator="greaterThanOrEqual" allowBlank="1" showInputMessage="1" showErrorMessage="1" error="The number of hours are to be round-up to the nearest hour." sqref="C73:E75 C92:C98 B205" xr:uid="{C70BE629-F799-433D-80C2-AD152FBE13CD}">
      <formula1>0</formula1>
    </dataValidation>
    <dataValidation type="decimal" operator="greaterThanOrEqual" allowBlank="1" showInputMessage="1" showErrorMessage="1" error="Enter the value in litres up to 2 decimal places." sqref="C522:C526 C536:C538 C542:C550" xr:uid="{7A31A1CF-7BB8-4E77-9BB2-B1709250437B}">
      <formula1>0</formula1>
    </dataValidation>
    <dataValidation type="decimal" operator="greaterThanOrEqual" allowBlank="1" showInputMessage="1" showErrorMessage="1" error="Enter the value in kg up to 2 decimal places." sqref="E526" xr:uid="{91978616-75C4-4E4B-95CD-96A4752C7351}">
      <formula1>0</formula1>
    </dataValidation>
    <dataValidation type="decimal" operator="greaterThanOrEqual" allowBlank="1" showInputMessage="1" showErrorMessage="1" error="Enter the number of hours up to 2 decimal places." sqref="D23 H23 F23 D31 F31 H31 D48 D58" xr:uid="{E4C6D5D6-6048-417D-A360-8AE683003031}">
      <formula1>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error="Choose an option from the drop-down menu." xr:uid="{40EFEB4F-9255-4027-B6C9-9AC604B4F434}">
          <x14:formula1>
            <xm:f>'Drop-down menus and errors'!$A$1:$A$2</xm:f>
          </x14:formula1>
          <xm:sqref>C599:C601 B62 B105 B129 C160:C163 B196 B230 B234 B238 B242 B246 B250 B254 B258 B262 B266 B270 B356 B360 B394 B398 B408 B451 B455 B460 B464</xm:sqref>
        </x14:dataValidation>
        <x14:dataValidation type="list" allowBlank="1" showInputMessage="1" showErrorMessage="1" error="Choose an option from the drop-down menu." xr:uid="{233F9252-4AED-4E1A-8324-874B9858FB92}">
          <x14:formula1>
            <xm:f>'Drop-down menus and errors'!$A$1:$A$3</xm:f>
          </x14:formula1>
          <xm:sqref>E574:E588 C501:C502</xm:sqref>
        </x14:dataValidation>
        <x14:dataValidation type="list" allowBlank="1" showInputMessage="1" showErrorMessage="1" error="Choose an option from the drop-down menu." xr:uid="{B04FE24A-8E04-4E63-9241-ED177C01FE4D}">
          <x14:formula1>
            <xm:f>'Drop-down menus and errors'!$H$2:$H$4</xm:f>
          </x14:formula1>
          <xm:sqref>B497</xm:sqref>
        </x14:dataValidation>
        <x14:dataValidation type="list" allowBlank="1" showInputMessage="1" showErrorMessage="1" error="Choose an option from the drop-down menu." xr:uid="{6CB8BE64-955A-4A84-B466-A34B372B5465}">
          <x14:formula1>
            <xm:f>'Drop-down menus and errors'!$F$2:$F$7</xm:f>
          </x14:formula1>
          <xm:sqref>B475</xm:sqref>
        </x14:dataValidation>
        <x14:dataValidation type="list" allowBlank="1" showInputMessage="1" showErrorMessage="1" error="Choose an option from the drop-down menu." xr:uid="{C4909501-F55F-4BAB-B528-97550904581E}">
          <x14:formula1>
            <xm:f>'Drop-down menus and errors'!$J$2:$J$8</xm:f>
          </x14:formula1>
          <xm:sqref>B506</xm:sqref>
        </x14:dataValidation>
        <x14:dataValidation type="list" allowBlank="1" showInputMessage="1" showErrorMessage="1" error="Choose an option from the drop-down menu." xr:uid="{A5001FAA-0B22-4788-A22B-E0F236A79D80}">
          <x14:formula1>
            <xm:f>'Drop-down menus and errors'!$C$2:$C$17</xm:f>
          </x14:formula1>
          <xm:sqref>B471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9A6D0-F32F-4BEE-9484-21E46355DA3C}">
  <dimension ref="A1:M18"/>
  <sheetViews>
    <sheetView topLeftCell="B1" workbookViewId="0">
      <selection activeCell="E21" sqref="E21"/>
    </sheetView>
  </sheetViews>
  <sheetFormatPr defaultRowHeight="14.5" x14ac:dyDescent="0.35"/>
  <cols>
    <col min="1" max="1" width="13.453125" bestFit="1" customWidth="1"/>
    <col min="3" max="3" width="30.26953125" bestFit="1" customWidth="1"/>
    <col min="4" max="4" width="30.26953125" customWidth="1"/>
    <col min="6" max="6" width="27.54296875" bestFit="1" customWidth="1"/>
    <col min="8" max="8" width="47.7265625" bestFit="1" customWidth="1"/>
    <col min="10" max="10" width="18.36328125" bestFit="1" customWidth="1"/>
    <col min="12" max="12" width="60" bestFit="1" customWidth="1"/>
    <col min="13" max="13" width="10.7265625" customWidth="1"/>
  </cols>
  <sheetData>
    <row r="1" spans="1:13" x14ac:dyDescent="0.35">
      <c r="A1" t="s">
        <v>214</v>
      </c>
      <c r="C1" s="221" t="s">
        <v>264</v>
      </c>
      <c r="D1" s="221"/>
      <c r="F1" s="221" t="s">
        <v>265</v>
      </c>
      <c r="H1" s="221" t="s">
        <v>266</v>
      </c>
      <c r="J1" s="221" t="s">
        <v>267</v>
      </c>
      <c r="L1" s="221" t="s">
        <v>219</v>
      </c>
    </row>
    <row r="2" spans="1:13" x14ac:dyDescent="0.35">
      <c r="A2" t="s">
        <v>215</v>
      </c>
      <c r="C2">
        <f t="shared" ref="C2:C17" ca="1" si="0">IF(YEAR(TODAY())&lt;=YEAR(D2),"",YEAR(D2))</f>
        <v>2023</v>
      </c>
      <c r="D2" s="271">
        <v>44927</v>
      </c>
      <c r="F2" t="s">
        <v>232</v>
      </c>
      <c r="H2" t="s">
        <v>240</v>
      </c>
      <c r="J2" t="s">
        <v>215</v>
      </c>
      <c r="L2" s="261" t="s">
        <v>296</v>
      </c>
      <c r="M2" s="261"/>
    </row>
    <row r="3" spans="1:13" x14ac:dyDescent="0.35">
      <c r="A3" t="s">
        <v>242</v>
      </c>
      <c r="C3" t="str">
        <f t="shared" ca="1" si="0"/>
        <v/>
      </c>
      <c r="D3" s="271">
        <v>45292</v>
      </c>
      <c r="F3" t="s">
        <v>233</v>
      </c>
      <c r="H3" t="s">
        <v>241</v>
      </c>
      <c r="J3" t="s">
        <v>244</v>
      </c>
      <c r="L3" s="261" t="s">
        <v>297</v>
      </c>
      <c r="M3" s="261"/>
    </row>
    <row r="4" spans="1:13" x14ac:dyDescent="0.35">
      <c r="C4" t="str">
        <f t="shared" ca="1" si="0"/>
        <v/>
      </c>
      <c r="D4" s="271">
        <v>45658</v>
      </c>
      <c r="F4" t="s">
        <v>234</v>
      </c>
      <c r="H4" t="s">
        <v>242</v>
      </c>
      <c r="J4" t="s">
        <v>245</v>
      </c>
      <c r="L4" s="261" t="s">
        <v>298</v>
      </c>
      <c r="M4" s="261"/>
    </row>
    <row r="5" spans="1:13" x14ac:dyDescent="0.35">
      <c r="C5" t="str">
        <f t="shared" ca="1" si="0"/>
        <v/>
      </c>
      <c r="D5" s="271">
        <v>46023</v>
      </c>
      <c r="F5" t="s">
        <v>235</v>
      </c>
      <c r="J5" t="s">
        <v>246</v>
      </c>
      <c r="L5" s="261" t="s">
        <v>299</v>
      </c>
      <c r="M5" s="261"/>
    </row>
    <row r="6" spans="1:13" x14ac:dyDescent="0.35">
      <c r="C6" t="str">
        <f t="shared" ca="1" si="0"/>
        <v/>
      </c>
      <c r="D6" s="271">
        <v>46388</v>
      </c>
      <c r="F6" t="s">
        <v>236</v>
      </c>
      <c r="J6" t="s">
        <v>247</v>
      </c>
      <c r="L6" s="261" t="s">
        <v>300</v>
      </c>
      <c r="M6" s="261"/>
    </row>
    <row r="7" spans="1:13" x14ac:dyDescent="0.35">
      <c r="C7" t="str">
        <f t="shared" ca="1" si="0"/>
        <v/>
      </c>
      <c r="D7" s="271">
        <v>46753</v>
      </c>
      <c r="F7" t="s">
        <v>237</v>
      </c>
      <c r="J7" t="s">
        <v>248</v>
      </c>
      <c r="L7" s="261" t="s">
        <v>301</v>
      </c>
      <c r="M7" s="261"/>
    </row>
    <row r="8" spans="1:13" x14ac:dyDescent="0.35">
      <c r="C8" t="str">
        <f t="shared" ca="1" si="0"/>
        <v/>
      </c>
      <c r="D8" s="271">
        <v>47119</v>
      </c>
      <c r="J8" t="s">
        <v>249</v>
      </c>
      <c r="L8" s="261" t="s">
        <v>302</v>
      </c>
      <c r="M8" s="261"/>
    </row>
    <row r="9" spans="1:13" x14ac:dyDescent="0.35">
      <c r="C9" t="str">
        <f t="shared" ca="1" si="0"/>
        <v/>
      </c>
      <c r="D9" s="271">
        <v>47484</v>
      </c>
      <c r="L9" s="261" t="s">
        <v>224</v>
      </c>
      <c r="M9" s="261"/>
    </row>
    <row r="10" spans="1:13" x14ac:dyDescent="0.35">
      <c r="C10" t="str">
        <f t="shared" ca="1" si="0"/>
        <v/>
      </c>
      <c r="D10" s="271">
        <v>47849</v>
      </c>
      <c r="L10" s="261" t="s">
        <v>303</v>
      </c>
      <c r="M10" s="261"/>
    </row>
    <row r="11" spans="1:13" x14ac:dyDescent="0.35">
      <c r="C11" t="str">
        <f t="shared" ca="1" si="0"/>
        <v/>
      </c>
      <c r="D11" s="271">
        <v>48214</v>
      </c>
      <c r="L11" s="261" t="s">
        <v>304</v>
      </c>
      <c r="M11" s="261"/>
    </row>
    <row r="12" spans="1:13" x14ac:dyDescent="0.35">
      <c r="C12" t="str">
        <f t="shared" ca="1" si="0"/>
        <v/>
      </c>
      <c r="D12" s="271">
        <v>48580</v>
      </c>
      <c r="L12" s="261" t="s">
        <v>305</v>
      </c>
      <c r="M12" s="261"/>
    </row>
    <row r="13" spans="1:13" x14ac:dyDescent="0.35">
      <c r="C13" t="str">
        <f t="shared" ca="1" si="0"/>
        <v/>
      </c>
      <c r="D13" s="271">
        <v>48945</v>
      </c>
      <c r="L13" s="261" t="s">
        <v>306</v>
      </c>
      <c r="M13" s="261"/>
    </row>
    <row r="14" spans="1:13" x14ac:dyDescent="0.35">
      <c r="C14" t="str">
        <f t="shared" ca="1" si="0"/>
        <v/>
      </c>
      <c r="D14" s="271">
        <v>49310</v>
      </c>
      <c r="L14" s="261" t="s">
        <v>307</v>
      </c>
      <c r="M14" s="261"/>
    </row>
    <row r="15" spans="1:13" x14ac:dyDescent="0.35">
      <c r="C15" t="str">
        <f t="shared" ca="1" si="0"/>
        <v/>
      </c>
      <c r="D15" s="271">
        <v>49675</v>
      </c>
      <c r="L15" s="261" t="s">
        <v>308</v>
      </c>
      <c r="M15" s="261"/>
    </row>
    <row r="16" spans="1:13" x14ac:dyDescent="0.35">
      <c r="C16" t="str">
        <f t="shared" ca="1" si="0"/>
        <v/>
      </c>
      <c r="D16" s="271">
        <v>50041</v>
      </c>
      <c r="L16" s="261" t="s">
        <v>309</v>
      </c>
      <c r="M16" s="261"/>
    </row>
    <row r="17" spans="3:12" x14ac:dyDescent="0.35">
      <c r="C17" t="str">
        <f t="shared" ca="1" si="0"/>
        <v/>
      </c>
      <c r="D17" s="271">
        <v>50406</v>
      </c>
      <c r="L17" s="261" t="s">
        <v>312</v>
      </c>
    </row>
    <row r="18" spans="3:12" x14ac:dyDescent="0.35">
      <c r="L18" s="261" t="s">
        <v>318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B2C TIER 2</vt:lpstr>
      <vt:lpstr>B2C TIER 1</vt:lpstr>
      <vt:lpstr>B2B TIER 2</vt:lpstr>
      <vt:lpstr>B2B TIER 1</vt:lpstr>
      <vt:lpstr>Both TIER 2</vt:lpstr>
      <vt:lpstr>Both TIER 1</vt:lpstr>
      <vt:lpstr>Drop-down menus and errors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Gambin Miriam at MGA</dc:creator>
  <cp:lastModifiedBy>Gambin Miriam at MGA</cp:lastModifiedBy>
  <dcterms:created xsi:type="dcterms:W3CDTF">2024-05-31T11:59:11Z</dcterms:created>
  <dcterms:modified xsi:type="dcterms:W3CDTF">2024-07-04T07:08:06Z</dcterms:modified>
</cp:coreProperties>
</file>